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10.226.132.2\計画課\計画係\07 予算\19   令和6（２０２４）年度\99 その他補正\01　障害者施設等物価高騰緊急対策事業\01　10～3月（三定補正）\★引継ぎ等\【R6→R7】引継ぎ資料\"/>
    </mc:Choice>
  </mc:AlternateContent>
  <xr:revisionPtr revIDLastSave="0" documentId="13_ncr:1_{9328BD1F-9F3F-4A7A-8462-3DEFAB128259}" xr6:coauthVersionLast="47" xr6:coauthVersionMax="47" xr10:uidLastSave="{00000000-0000-0000-0000-000000000000}"/>
  <bookViews>
    <workbookView xWindow="28680" yWindow="-120" windowWidth="29040" windowHeight="15720" tabRatio="914" activeTab="3" xr2:uid="{00000000-000D-0000-FFFF-FFFF00000000}"/>
  </bookViews>
  <sheets>
    <sheet name="別記第1号様式(交付申請)" sheetId="79" r:id="rId1"/>
    <sheet name="別紙1 事業計画書" sheetId="80" r:id="rId2"/>
    <sheet name="(参考)申請総括表" sheetId="91" r:id="rId3"/>
    <sheet name="別記第3号様式(実績) " sheetId="83" r:id="rId4"/>
    <sheet name="別紙1 実績調書" sheetId="84" r:id="rId5"/>
    <sheet name="別紙2 使用経費" sheetId="85" r:id="rId6"/>
    <sheet name="別紙3 受給状況" sheetId="86" r:id="rId7"/>
    <sheet name="別記第4号様式（請求書）" sheetId="74" r:id="rId8"/>
    <sheet name="(参考)実績総括表" sheetId="89" r:id="rId9"/>
    <sheet name="集計用" sheetId="90" r:id="rId10"/>
    <sheet name="別記第２号様式(変更)" sheetId="87" r:id="rId11"/>
    <sheet name="別紙1 事業計画書 (変更)" sheetId="92" r:id="rId12"/>
  </sheets>
  <definedNames>
    <definedName name="_xlnm.Print_Area" localSheetId="8">'(参考)実績総括表'!$A$1:$H$38</definedName>
    <definedName name="_xlnm.Print_Area" localSheetId="2">'(参考)申請総括表'!$A$1:$H$39</definedName>
    <definedName name="_xlnm.Print_Area" localSheetId="0">'別記第1号様式(交付申請)'!$A$1:$AL$41</definedName>
    <definedName name="_xlnm.Print_Area" localSheetId="10">'別記第２号様式(変更)'!$A$1:$AL$41</definedName>
    <definedName name="_xlnm.Print_Area" localSheetId="3">'別記第3号様式(実績) '!$A$1:$AL$41</definedName>
    <definedName name="_xlnm.Print_Area" localSheetId="7">'別記第4号様式（請求書）'!$A$1:$AL$45</definedName>
    <definedName name="_xlnm.Print_Area" localSheetId="1">'別紙1 事業計画書'!$A$1:$QH$23</definedName>
    <definedName name="_xlnm.Print_Area" localSheetId="11">'別紙1 事業計画書 (変更)'!$A$1:$QH$23</definedName>
    <definedName name="_xlnm.Print_Area" localSheetId="4">'別紙1 実績調書'!$A$1:$QH$23</definedName>
    <definedName name="_xlnm.Print_Area" localSheetId="6">'別紙3 受給状況'!$A$1:$QD$25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90" l="1"/>
  <c r="D34" i="90"/>
  <c r="C34" i="90"/>
  <c r="E18" i="89"/>
  <c r="D50" i="90"/>
  <c r="F50" i="90"/>
  <c r="F18" i="89"/>
  <c r="EW5" i="85"/>
  <c r="EW4" i="85"/>
  <c r="FC64" i="84"/>
  <c r="FE6" i="86"/>
  <c r="FE4" i="86"/>
  <c r="FE5" i="86"/>
  <c r="R3" i="85"/>
  <c r="R4" i="85"/>
  <c r="R5" i="85"/>
  <c r="QF3" i="92"/>
  <c r="PQ3" i="92"/>
  <c r="PB3" i="92"/>
  <c r="OM3" i="92"/>
  <c r="NX3" i="92"/>
  <c r="NI3" i="92"/>
  <c r="MT3" i="92"/>
  <c r="ME3" i="92"/>
  <c r="LP3" i="92"/>
  <c r="LA3" i="92"/>
  <c r="KL3" i="92"/>
  <c r="JW3" i="92"/>
  <c r="JH3" i="92"/>
  <c r="IS3" i="92"/>
  <c r="ID3" i="92"/>
  <c r="HO3" i="92"/>
  <c r="GZ3" i="92"/>
  <c r="GK3" i="92"/>
  <c r="FV3" i="92"/>
  <c r="ER3" i="92"/>
  <c r="EC3" i="92"/>
  <c r="DN3" i="92"/>
  <c r="CY3" i="92"/>
  <c r="CJ3" i="92"/>
  <c r="BF3" i="92"/>
  <c r="AQ3" i="92"/>
  <c r="AB3" i="92"/>
  <c r="QF2" i="92"/>
  <c r="PQ2" i="92"/>
  <c r="PB2" i="92"/>
  <c r="OM2" i="92"/>
  <c r="NX2" i="92"/>
  <c r="NI2" i="92"/>
  <c r="MT2" i="92"/>
  <c r="ME2" i="92"/>
  <c r="LP2" i="92"/>
  <c r="LA2" i="92"/>
  <c r="KL2" i="92"/>
  <c r="JW2" i="92"/>
  <c r="JH2" i="92"/>
  <c r="IS2" i="92"/>
  <c r="ID2" i="92"/>
  <c r="HO2" i="92"/>
  <c r="GZ2" i="92"/>
  <c r="GK2" i="92"/>
  <c r="FV2" i="92"/>
  <c r="FG2" i="92"/>
  <c r="ER2" i="92"/>
  <c r="EC2" i="92"/>
  <c r="DN2" i="92"/>
  <c r="CY2" i="92"/>
  <c r="CJ2" i="92"/>
  <c r="BU2" i="92"/>
  <c r="BF2" i="92"/>
  <c r="AQ2" i="92"/>
  <c r="AB2" i="92"/>
  <c r="M2" i="92"/>
  <c r="QF3" i="84" l="1"/>
  <c r="PQ3" i="84"/>
  <c r="PB3" i="84"/>
  <c r="OM3" i="84"/>
  <c r="NX3" i="84"/>
  <c r="NI3" i="84"/>
  <c r="MT3" i="84"/>
  <c r="ME3" i="84"/>
  <c r="LP3" i="84"/>
  <c r="LA3" i="84"/>
  <c r="KL3" i="84"/>
  <c r="JW3" i="84"/>
  <c r="JH3" i="84"/>
  <c r="IS3" i="84"/>
  <c r="ID3" i="84"/>
  <c r="HO3" i="84"/>
  <c r="GZ3" i="84"/>
  <c r="GK3" i="84"/>
  <c r="FV3" i="84"/>
  <c r="FG3" i="84"/>
  <c r="FE3" i="86" s="1"/>
  <c r="ER3" i="84"/>
  <c r="EC3" i="84"/>
  <c r="DN3" i="84"/>
  <c r="CY3" i="84"/>
  <c r="CJ3" i="84"/>
  <c r="BU3" i="84"/>
  <c r="BF3" i="84"/>
  <c r="AQ3" i="84"/>
  <c r="AB3" i="84"/>
  <c r="R2" i="85" s="1"/>
  <c r="QF2" i="84"/>
  <c r="PQ2" i="84"/>
  <c r="PB2" i="84"/>
  <c r="OM2" i="84"/>
  <c r="NX2" i="84"/>
  <c r="NI2" i="84"/>
  <c r="MT2" i="84"/>
  <c r="ME2" i="84"/>
  <c r="LP2" i="84"/>
  <c r="LA2" i="84"/>
  <c r="KL2" i="84"/>
  <c r="JW2" i="84"/>
  <c r="JH2" i="84"/>
  <c r="IS2" i="84"/>
  <c r="ID2" i="84"/>
  <c r="HO2" i="84"/>
  <c r="GZ2" i="84"/>
  <c r="GK2" i="84"/>
  <c r="FV2" i="84"/>
  <c r="FG2" i="84"/>
  <c r="FE2" i="86" s="1"/>
  <c r="ER2" i="84"/>
  <c r="EC2" i="84"/>
  <c r="DN2" i="84"/>
  <c r="CY2" i="84"/>
  <c r="CJ2" i="84"/>
  <c r="BU2" i="84"/>
  <c r="BF2" i="84"/>
  <c r="AQ2" i="84"/>
  <c r="AB2" i="84"/>
  <c r="M2" i="84"/>
  <c r="QF3" i="80" l="1"/>
  <c r="PQ3" i="80"/>
  <c r="PB3" i="80"/>
  <c r="OM3" i="80"/>
  <c r="NX3" i="80"/>
  <c r="NI3" i="80"/>
  <c r="MT3" i="80"/>
  <c r="ME3" i="80"/>
  <c r="LP3" i="80"/>
  <c r="LA3" i="80"/>
  <c r="KL3" i="80"/>
  <c r="JW3" i="80"/>
  <c r="JH3" i="80"/>
  <c r="IS3" i="80"/>
  <c r="ID3" i="80"/>
  <c r="HO3" i="80"/>
  <c r="GZ3" i="80"/>
  <c r="GK3" i="80"/>
  <c r="FV3" i="80"/>
  <c r="FG3" i="80"/>
  <c r="ER3" i="80"/>
  <c r="EC3" i="80"/>
  <c r="DN3" i="80"/>
  <c r="CY3" i="80"/>
  <c r="CJ3" i="80"/>
  <c r="BU3" i="80"/>
  <c r="BF3" i="80"/>
  <c r="AQ3" i="80"/>
  <c r="AB3" i="80"/>
  <c r="QB64" i="92"/>
  <c r="PM64" i="92"/>
  <c r="OX64" i="92"/>
  <c r="OI64" i="92"/>
  <c r="NT64" i="92"/>
  <c r="NE64" i="92"/>
  <c r="MP64" i="92"/>
  <c r="MA64" i="92"/>
  <c r="LL64" i="92"/>
  <c r="KW64" i="92"/>
  <c r="KH64" i="92"/>
  <c r="JS64" i="92"/>
  <c r="JD64" i="92"/>
  <c r="IO64" i="92"/>
  <c r="HZ64" i="92"/>
  <c r="HK64" i="92"/>
  <c r="GV64" i="92"/>
  <c r="GG64" i="92"/>
  <c r="FR64" i="92"/>
  <c r="FL11" i="92" s="1"/>
  <c r="FT11" i="92" s="1"/>
  <c r="FR92" i="92" s="1"/>
  <c r="FC64" i="92"/>
  <c r="EN64" i="92"/>
  <c r="EH11" i="92" s="1"/>
  <c r="EP11" i="92" s="1"/>
  <c r="EN92" i="92" s="1"/>
  <c r="DY64" i="92"/>
  <c r="DS11" i="92" s="1"/>
  <c r="EA11" i="92" s="1"/>
  <c r="DY92" i="92" s="1"/>
  <c r="DJ64" i="92"/>
  <c r="CU64" i="92"/>
  <c r="CF64" i="92"/>
  <c r="BQ64" i="92"/>
  <c r="BK11" i="92" s="1"/>
  <c r="BS11" i="92" s="1"/>
  <c r="BQ92" i="92" s="1"/>
  <c r="BB64" i="92"/>
  <c r="AM64" i="92"/>
  <c r="AG11" i="92" s="1"/>
  <c r="AO11" i="92" s="1"/>
  <c r="AM92" i="92" s="1"/>
  <c r="X64" i="92"/>
  <c r="I64" i="92"/>
  <c r="C11" i="92" s="1"/>
  <c r="K11" i="92" s="1"/>
  <c r="I92" i="92" s="1"/>
  <c r="QB34" i="92"/>
  <c r="QA34" i="92"/>
  <c r="PZ34" i="92"/>
  <c r="PY34" i="92"/>
  <c r="PX34" i="92"/>
  <c r="PW34" i="92"/>
  <c r="PW35" i="92" s="1"/>
  <c r="PM34" i="92"/>
  <c r="PL34" i="92"/>
  <c r="PK34" i="92"/>
  <c r="PJ34" i="92"/>
  <c r="PI34" i="92"/>
  <c r="PH34" i="92"/>
  <c r="OX34" i="92"/>
  <c r="OW34" i="92"/>
  <c r="OV34" i="92"/>
  <c r="OU34" i="92"/>
  <c r="OT34" i="92"/>
  <c r="OS34" i="92"/>
  <c r="OI34" i="92"/>
  <c r="OH34" i="92"/>
  <c r="OG34" i="92"/>
  <c r="OF34" i="92"/>
  <c r="OE34" i="92"/>
  <c r="OD34" i="92"/>
  <c r="NT34" i="92"/>
  <c r="NS34" i="92"/>
  <c r="NR34" i="92"/>
  <c r="NQ34" i="92"/>
  <c r="NP34" i="92"/>
  <c r="NO34" i="92"/>
  <c r="NO35" i="92" s="1"/>
  <c r="NE34" i="92"/>
  <c r="ND34" i="92"/>
  <c r="NC34" i="92"/>
  <c r="NB34" i="92"/>
  <c r="NA34" i="92"/>
  <c r="MZ34" i="92"/>
  <c r="MP34" i="92"/>
  <c r="MO34" i="92"/>
  <c r="MN34" i="92"/>
  <c r="MM34" i="92"/>
  <c r="ML34" i="92"/>
  <c r="MK34" i="92"/>
  <c r="MA34" i="92"/>
  <c r="LZ34" i="92"/>
  <c r="LY34" i="92"/>
  <c r="LX34" i="92"/>
  <c r="LW34" i="92"/>
  <c r="LV34" i="92"/>
  <c r="LL34" i="92"/>
  <c r="LK34" i="92"/>
  <c r="LJ34" i="92"/>
  <c r="LI34" i="92"/>
  <c r="LH34" i="92"/>
  <c r="LG34" i="92"/>
  <c r="LG35" i="92" s="1"/>
  <c r="KW34" i="92"/>
  <c r="KV34" i="92"/>
  <c r="KU34" i="92"/>
  <c r="KT34" i="92"/>
  <c r="KS34" i="92"/>
  <c r="KR34" i="92"/>
  <c r="KH34" i="92"/>
  <c r="KG34" i="92"/>
  <c r="KF34" i="92"/>
  <c r="KE34" i="92"/>
  <c r="KD34" i="92"/>
  <c r="KC34" i="92"/>
  <c r="JS34" i="92"/>
  <c r="JR34" i="92"/>
  <c r="JQ34" i="92"/>
  <c r="JP34" i="92"/>
  <c r="JO34" i="92"/>
  <c r="JN34" i="92"/>
  <c r="JD34" i="92"/>
  <c r="JC34" i="92"/>
  <c r="JB34" i="92"/>
  <c r="JA34" i="92"/>
  <c r="IZ34" i="92"/>
  <c r="IY34" i="92"/>
  <c r="IY35" i="92" s="1"/>
  <c r="IO34" i="92"/>
  <c r="IN34" i="92"/>
  <c r="IM34" i="92"/>
  <c r="IL34" i="92"/>
  <c r="IK34" i="92"/>
  <c r="IJ34" i="92"/>
  <c r="HZ34" i="92"/>
  <c r="HY34" i="92"/>
  <c r="HX34" i="92"/>
  <c r="HW34" i="92"/>
  <c r="HV34" i="92"/>
  <c r="HU34" i="92"/>
  <c r="HK34" i="92"/>
  <c r="HJ34" i="92"/>
  <c r="HI34" i="92"/>
  <c r="HH34" i="92"/>
  <c r="HG34" i="92"/>
  <c r="HF34" i="92"/>
  <c r="GV34" i="92"/>
  <c r="GU34" i="92"/>
  <c r="GT34" i="92"/>
  <c r="GS34" i="92"/>
  <c r="GR34" i="92"/>
  <c r="GQ34" i="92"/>
  <c r="GQ35" i="92" s="1"/>
  <c r="GG34" i="92"/>
  <c r="GF34" i="92"/>
  <c r="GE34" i="92"/>
  <c r="GD34" i="92"/>
  <c r="GC34" i="92"/>
  <c r="GB34" i="92"/>
  <c r="FR34" i="92"/>
  <c r="FQ34" i="92"/>
  <c r="FP34" i="92"/>
  <c r="FO34" i="92"/>
  <c r="FN34" i="92"/>
  <c r="FM34" i="92"/>
  <c r="FC34" i="92"/>
  <c r="FB34" i="92"/>
  <c r="FA34" i="92"/>
  <c r="EZ34" i="92"/>
  <c r="EY34" i="92"/>
  <c r="EX34" i="92"/>
  <c r="EN34" i="92"/>
  <c r="EM34" i="92"/>
  <c r="EL34" i="92"/>
  <c r="EK34" i="92"/>
  <c r="EJ34" i="92"/>
  <c r="EI34" i="92"/>
  <c r="EI35" i="92" s="1"/>
  <c r="DY34" i="92"/>
  <c r="DX34" i="92"/>
  <c r="DW34" i="92"/>
  <c r="DV34" i="92"/>
  <c r="DU34" i="92"/>
  <c r="DT34" i="92"/>
  <c r="DJ34" i="92"/>
  <c r="DI34" i="92"/>
  <c r="DH34" i="92"/>
  <c r="DG34" i="92"/>
  <c r="DF34" i="92"/>
  <c r="DE34" i="92"/>
  <c r="CU34" i="92"/>
  <c r="CT34" i="92"/>
  <c r="CS34" i="92"/>
  <c r="CR34" i="92"/>
  <c r="CQ34" i="92"/>
  <c r="CP34" i="92"/>
  <c r="CF34" i="92"/>
  <c r="CE34" i="92"/>
  <c r="CD34" i="92"/>
  <c r="CC34" i="92"/>
  <c r="CB34" i="92"/>
  <c r="CA34" i="92"/>
  <c r="CA35" i="92" s="1"/>
  <c r="BQ34" i="92"/>
  <c r="BP34" i="92"/>
  <c r="BO34" i="92"/>
  <c r="BN34" i="92"/>
  <c r="BM34" i="92"/>
  <c r="BL34" i="92"/>
  <c r="BB34" i="92"/>
  <c r="BA34" i="92"/>
  <c r="AZ34" i="92"/>
  <c r="AY34" i="92"/>
  <c r="AX34" i="92"/>
  <c r="AW34" i="92"/>
  <c r="AM34" i="92"/>
  <c r="AL34" i="92"/>
  <c r="AK34" i="92"/>
  <c r="AJ34" i="92"/>
  <c r="AI34" i="92"/>
  <c r="AH34" i="92"/>
  <c r="X34" i="92"/>
  <c r="W34" i="92"/>
  <c r="V34" i="92"/>
  <c r="U34" i="92"/>
  <c r="T34" i="92"/>
  <c r="S34" i="92"/>
  <c r="S35" i="92" s="1"/>
  <c r="I34" i="92"/>
  <c r="H34" i="92"/>
  <c r="G34" i="92"/>
  <c r="F34" i="92"/>
  <c r="E34" i="92"/>
  <c r="D34" i="92"/>
  <c r="QB31" i="92"/>
  <c r="QA31" i="92"/>
  <c r="PZ31" i="92"/>
  <c r="PY31" i="92"/>
  <c r="PX31" i="92"/>
  <c r="PW31" i="92"/>
  <c r="PM31" i="92"/>
  <c r="PL31" i="92"/>
  <c r="PK31" i="92"/>
  <c r="PJ31" i="92"/>
  <c r="PI31" i="92"/>
  <c r="PH31" i="92"/>
  <c r="OX31" i="92"/>
  <c r="OW31" i="92"/>
  <c r="OV31" i="92"/>
  <c r="OU31" i="92"/>
  <c r="OT31" i="92"/>
  <c r="OS32" i="92" s="1"/>
  <c r="OS31" i="92"/>
  <c r="OI31" i="92"/>
  <c r="OH31" i="92"/>
  <c r="OG31" i="92"/>
  <c r="OF31" i="92"/>
  <c r="OE31" i="92"/>
  <c r="OD31" i="92"/>
  <c r="NT31" i="92"/>
  <c r="NS31" i="92"/>
  <c r="NR31" i="92"/>
  <c r="NQ31" i="92"/>
  <c r="NP31" i="92"/>
  <c r="NO31" i="92"/>
  <c r="NE31" i="92"/>
  <c r="ND31" i="92"/>
  <c r="NC31" i="92"/>
  <c r="NB31" i="92"/>
  <c r="NA31" i="92"/>
  <c r="MZ31" i="92"/>
  <c r="MP31" i="92"/>
  <c r="MO31" i="92"/>
  <c r="MN31" i="92"/>
  <c r="MM31" i="92"/>
  <c r="ML31" i="92"/>
  <c r="MK31" i="92"/>
  <c r="MA31" i="92"/>
  <c r="LZ31" i="92"/>
  <c r="LY31" i="92"/>
  <c r="LX31" i="92"/>
  <c r="LW31" i="92"/>
  <c r="LV31" i="92"/>
  <c r="LL31" i="92"/>
  <c r="LK31" i="92"/>
  <c r="LJ31" i="92"/>
  <c r="LI31" i="92"/>
  <c r="LH31" i="92"/>
  <c r="LG31" i="92"/>
  <c r="KW31" i="92"/>
  <c r="KV31" i="92"/>
  <c r="KU31" i="92"/>
  <c r="KT31" i="92"/>
  <c r="KS31" i="92"/>
  <c r="KR31" i="92"/>
  <c r="KH31" i="92"/>
  <c r="KG31" i="92"/>
  <c r="KF31" i="92"/>
  <c r="KE31" i="92"/>
  <c r="KD31" i="92"/>
  <c r="KC32" i="92" s="1"/>
  <c r="KC31" i="92"/>
  <c r="JS31" i="92"/>
  <c r="JR31" i="92"/>
  <c r="JQ31" i="92"/>
  <c r="JP31" i="92"/>
  <c r="JO31" i="92"/>
  <c r="JN31" i="92"/>
  <c r="JD31" i="92"/>
  <c r="JC31" i="92"/>
  <c r="JB31" i="92"/>
  <c r="JA31" i="92"/>
  <c r="IZ31" i="92"/>
  <c r="IY31" i="92"/>
  <c r="IO31" i="92"/>
  <c r="IN31" i="92"/>
  <c r="IM31" i="92"/>
  <c r="IL31" i="92"/>
  <c r="IK31" i="92"/>
  <c r="IJ31" i="92"/>
  <c r="HZ31" i="92"/>
  <c r="HY31" i="92"/>
  <c r="HX31" i="92"/>
  <c r="HW31" i="92"/>
  <c r="HV31" i="92"/>
  <c r="HU32" i="92" s="1"/>
  <c r="HU31" i="92"/>
  <c r="HK31" i="92"/>
  <c r="HJ31" i="92"/>
  <c r="HI31" i="92"/>
  <c r="HH31" i="92"/>
  <c r="HG31" i="92"/>
  <c r="HF31" i="92"/>
  <c r="GV31" i="92"/>
  <c r="GU31" i="92"/>
  <c r="GT31" i="92"/>
  <c r="GS31" i="92"/>
  <c r="GR31" i="92"/>
  <c r="GQ31" i="92"/>
  <c r="GG31" i="92"/>
  <c r="GF31" i="92"/>
  <c r="GE31" i="92"/>
  <c r="GD31" i="92"/>
  <c r="GC31" i="92"/>
  <c r="GB31" i="92"/>
  <c r="FR31" i="92"/>
  <c r="FQ31" i="92"/>
  <c r="FP31" i="92"/>
  <c r="FO31" i="92"/>
  <c r="FN31" i="92"/>
  <c r="FM32" i="92" s="1"/>
  <c r="FM31" i="92"/>
  <c r="FC31" i="92"/>
  <c r="FB31" i="92"/>
  <c r="FA31" i="92"/>
  <c r="EZ31" i="92"/>
  <c r="EY31" i="92"/>
  <c r="EX31" i="92"/>
  <c r="EN31" i="92"/>
  <c r="EM31" i="92"/>
  <c r="EL31" i="92"/>
  <c r="EK31" i="92"/>
  <c r="EJ31" i="92"/>
  <c r="EI31" i="92"/>
  <c r="DY31" i="92"/>
  <c r="DX31" i="92"/>
  <c r="DW31" i="92"/>
  <c r="DV31" i="92"/>
  <c r="DU31" i="92"/>
  <c r="DT31" i="92"/>
  <c r="DJ31" i="92"/>
  <c r="DI31" i="92"/>
  <c r="DH31" i="92"/>
  <c r="DG31" i="92"/>
  <c r="DF31" i="92"/>
  <c r="DE32" i="92" s="1"/>
  <c r="DE31" i="92"/>
  <c r="CU31" i="92"/>
  <c r="CT31" i="92"/>
  <c r="CS31" i="92"/>
  <c r="CR31" i="92"/>
  <c r="CQ31" i="92"/>
  <c r="CP31" i="92"/>
  <c r="CF31" i="92"/>
  <c r="CE31" i="92"/>
  <c r="CD31" i="92"/>
  <c r="CC31" i="92"/>
  <c r="CB31" i="92"/>
  <c r="CA31" i="92"/>
  <c r="BQ31" i="92"/>
  <c r="BP31" i="92"/>
  <c r="BO31" i="92"/>
  <c r="BN31" i="92"/>
  <c r="BM31" i="92"/>
  <c r="BL31" i="92"/>
  <c r="BB31" i="92"/>
  <c r="BA31" i="92"/>
  <c r="AZ31" i="92"/>
  <c r="AY31" i="92"/>
  <c r="AX31" i="92"/>
  <c r="AW32" i="92" s="1"/>
  <c r="AW31" i="92"/>
  <c r="AM31" i="92"/>
  <c r="AL31" i="92"/>
  <c r="AK31" i="92"/>
  <c r="AJ31" i="92"/>
  <c r="AI31" i="92"/>
  <c r="AH31" i="92"/>
  <c r="X31" i="92"/>
  <c r="W31" i="92"/>
  <c r="V31" i="92"/>
  <c r="U31" i="92"/>
  <c r="T31" i="92"/>
  <c r="S31" i="92"/>
  <c r="I31" i="92"/>
  <c r="H31" i="92"/>
  <c r="G31" i="92"/>
  <c r="F31" i="92"/>
  <c r="E31" i="92"/>
  <c r="D31" i="92"/>
  <c r="QB28" i="92"/>
  <c r="QA28" i="92"/>
  <c r="PZ28" i="92"/>
  <c r="PY28" i="92"/>
  <c r="PX28" i="92"/>
  <c r="PW28" i="92"/>
  <c r="PW29" i="92" s="1"/>
  <c r="PW50" i="92" s="1"/>
  <c r="PM28" i="92"/>
  <c r="PL28" i="92"/>
  <c r="PK28" i="92"/>
  <c r="PJ28" i="92"/>
  <c r="PI28" i="92"/>
  <c r="PH28" i="92"/>
  <c r="OX28" i="92"/>
  <c r="OW28" i="92"/>
  <c r="OV28" i="92"/>
  <c r="OU28" i="92"/>
  <c r="OT28" i="92"/>
  <c r="OS28" i="92"/>
  <c r="OI28" i="92"/>
  <c r="OH28" i="92"/>
  <c r="OG28" i="92"/>
  <c r="OF28" i="92"/>
  <c r="OE28" i="92"/>
  <c r="OD28" i="92"/>
  <c r="NT28" i="92"/>
  <c r="NS28" i="92"/>
  <c r="NR28" i="92"/>
  <c r="NQ28" i="92"/>
  <c r="NP28" i="92"/>
  <c r="NO28" i="92"/>
  <c r="NO29" i="92" s="1"/>
  <c r="NO50" i="92" s="1"/>
  <c r="NE28" i="92"/>
  <c r="ND28" i="92"/>
  <c r="NC28" i="92"/>
  <c r="NB28" i="92"/>
  <c r="NA28" i="92"/>
  <c r="MZ28" i="92"/>
  <c r="MP28" i="92"/>
  <c r="MO28" i="92"/>
  <c r="MN28" i="92"/>
  <c r="MM28" i="92"/>
  <c r="ML28" i="92"/>
  <c r="MK28" i="92"/>
  <c r="MA28" i="92"/>
  <c r="LZ28" i="92"/>
  <c r="LY28" i="92"/>
  <c r="LX28" i="92"/>
  <c r="LW28" i="92"/>
  <c r="LV28" i="92"/>
  <c r="LL28" i="92"/>
  <c r="LK28" i="92"/>
  <c r="LJ28" i="92"/>
  <c r="LI28" i="92"/>
  <c r="LH28" i="92"/>
  <c r="LG28" i="92"/>
  <c r="LG29" i="92" s="1"/>
  <c r="LG50" i="92" s="1"/>
  <c r="KW28" i="92"/>
  <c r="KV28" i="92"/>
  <c r="KU28" i="92"/>
  <c r="KT28" i="92"/>
  <c r="KS28" i="92"/>
  <c r="KR28" i="92"/>
  <c r="KH28" i="92"/>
  <c r="KG28" i="92"/>
  <c r="KF28" i="92"/>
  <c r="KE28" i="92"/>
  <c r="KD28" i="92"/>
  <c r="KC28" i="92"/>
  <c r="JS28" i="92"/>
  <c r="JR28" i="92"/>
  <c r="JQ28" i="92"/>
  <c r="JP28" i="92"/>
  <c r="JO28" i="92"/>
  <c r="JN28" i="92"/>
  <c r="JD28" i="92"/>
  <c r="JC28" i="92"/>
  <c r="JB28" i="92"/>
  <c r="JA28" i="92"/>
  <c r="IZ28" i="92"/>
  <c r="IY28" i="92"/>
  <c r="IY29" i="92" s="1"/>
  <c r="IY50" i="92" s="1"/>
  <c r="IO28" i="92"/>
  <c r="IN28" i="92"/>
  <c r="IM28" i="92"/>
  <c r="IL28" i="92"/>
  <c r="IK28" i="92"/>
  <c r="IJ28" i="92"/>
  <c r="HZ28" i="92"/>
  <c r="HY28" i="92"/>
  <c r="HX28" i="92"/>
  <c r="HW28" i="92"/>
  <c r="HV28" i="92"/>
  <c r="HU28" i="92"/>
  <c r="HK28" i="92"/>
  <c r="HJ28" i="92"/>
  <c r="HI28" i="92"/>
  <c r="HH28" i="92"/>
  <c r="HG28" i="92"/>
  <c r="HF28" i="92"/>
  <c r="GV28" i="92"/>
  <c r="GU28" i="92"/>
  <c r="GT28" i="92"/>
  <c r="GS28" i="92"/>
  <c r="GR28" i="92"/>
  <c r="GQ28" i="92"/>
  <c r="GQ29" i="92" s="1"/>
  <c r="GQ50" i="92" s="1"/>
  <c r="GG28" i="92"/>
  <c r="GF28" i="92"/>
  <c r="GE28" i="92"/>
  <c r="GD28" i="92"/>
  <c r="GC28" i="92"/>
  <c r="GB28" i="92"/>
  <c r="FR28" i="92"/>
  <c r="FQ28" i="92"/>
  <c r="FP28" i="92"/>
  <c r="FO28" i="92"/>
  <c r="FN28" i="92"/>
  <c r="FM28" i="92"/>
  <c r="FC28" i="92"/>
  <c r="FB28" i="92"/>
  <c r="FA28" i="92"/>
  <c r="EZ28" i="92"/>
  <c r="EY28" i="92"/>
  <c r="EX28" i="92"/>
  <c r="EN28" i="92"/>
  <c r="EM28" i="92"/>
  <c r="EL28" i="92"/>
  <c r="EK28" i="92"/>
  <c r="EJ28" i="92"/>
  <c r="EI28" i="92"/>
  <c r="EI29" i="92" s="1"/>
  <c r="EI50" i="92" s="1"/>
  <c r="DY28" i="92"/>
  <c r="DX28" i="92"/>
  <c r="DW28" i="92"/>
  <c r="DV28" i="92"/>
  <c r="DU28" i="92"/>
  <c r="DT28" i="92"/>
  <c r="DJ28" i="92"/>
  <c r="DI28" i="92"/>
  <c r="DH28" i="92"/>
  <c r="DG28" i="92"/>
  <c r="DF28" i="92"/>
  <c r="DE28" i="92"/>
  <c r="CU28" i="92"/>
  <c r="CT28" i="92"/>
  <c r="CS28" i="92"/>
  <c r="CR28" i="92"/>
  <c r="CQ28" i="92"/>
  <c r="CP28" i="92"/>
  <c r="CF28" i="92"/>
  <c r="CE28" i="92"/>
  <c r="CD28" i="92"/>
  <c r="CC28" i="92"/>
  <c r="CB28" i="92"/>
  <c r="CA28" i="92"/>
  <c r="CA29" i="92" s="1"/>
  <c r="CA50" i="92" s="1"/>
  <c r="BQ28" i="92"/>
  <c r="BP28" i="92"/>
  <c r="BO28" i="92"/>
  <c r="BN28" i="92"/>
  <c r="BM28" i="92"/>
  <c r="BL28" i="92"/>
  <c r="BB28" i="92"/>
  <c r="BA28" i="92"/>
  <c r="AZ28" i="92"/>
  <c r="AY28" i="92"/>
  <c r="AX28" i="92"/>
  <c r="AW28" i="92"/>
  <c r="AM28" i="92"/>
  <c r="AL28" i="92"/>
  <c r="AK28" i="92"/>
  <c r="AJ28" i="92"/>
  <c r="AI28" i="92"/>
  <c r="AH28" i="92"/>
  <c r="X28" i="92"/>
  <c r="W28" i="92"/>
  <c r="V28" i="92"/>
  <c r="U28" i="92"/>
  <c r="T28" i="92"/>
  <c r="S28" i="92"/>
  <c r="S29" i="92" s="1"/>
  <c r="S50" i="92" s="1"/>
  <c r="I28" i="92"/>
  <c r="H28" i="92"/>
  <c r="G28" i="92"/>
  <c r="F28" i="92"/>
  <c r="E28" i="92"/>
  <c r="D28" i="92"/>
  <c r="QB25" i="92"/>
  <c r="QA25" i="92"/>
  <c r="PZ25" i="92"/>
  <c r="PY25" i="92"/>
  <c r="PX25" i="92"/>
  <c r="PW25" i="92"/>
  <c r="PM25" i="92"/>
  <c r="PL25" i="92"/>
  <c r="PK25" i="92"/>
  <c r="PJ25" i="92"/>
  <c r="PI25" i="92"/>
  <c r="PH25" i="92"/>
  <c r="OX25" i="92"/>
  <c r="OW25" i="92"/>
  <c r="OV25" i="92"/>
  <c r="OU25" i="92"/>
  <c r="OT25" i="92"/>
  <c r="OS26" i="92" s="1"/>
  <c r="OS25" i="92"/>
  <c r="OI25" i="92"/>
  <c r="OH25" i="92"/>
  <c r="OG25" i="92"/>
  <c r="OF25" i="92"/>
  <c r="OE25" i="92"/>
  <c r="OD25" i="92"/>
  <c r="NT25" i="92"/>
  <c r="NS25" i="92"/>
  <c r="NR25" i="92"/>
  <c r="NQ25" i="92"/>
  <c r="NP25" i="92"/>
  <c r="NO25" i="92"/>
  <c r="NE25" i="92"/>
  <c r="ND25" i="92"/>
  <c r="NC25" i="92"/>
  <c r="NB25" i="92"/>
  <c r="NA25" i="92"/>
  <c r="MZ25" i="92"/>
  <c r="MP25" i="92"/>
  <c r="MO25" i="92"/>
  <c r="MN25" i="92"/>
  <c r="MM25" i="92"/>
  <c r="ML25" i="92"/>
  <c r="MK26" i="92" s="1"/>
  <c r="MK25" i="92"/>
  <c r="MA25" i="92"/>
  <c r="LZ25" i="92"/>
  <c r="LY25" i="92"/>
  <c r="LX25" i="92"/>
  <c r="LW25" i="92"/>
  <c r="LV25" i="92"/>
  <c r="LL25" i="92"/>
  <c r="LK25" i="92"/>
  <c r="LJ25" i="92"/>
  <c r="LI25" i="92"/>
  <c r="LH25" i="92"/>
  <c r="LG25" i="92"/>
  <c r="KW25" i="92"/>
  <c r="KV25" i="92"/>
  <c r="KU25" i="92"/>
  <c r="KT25" i="92"/>
  <c r="KS25" i="92"/>
  <c r="KR25" i="92"/>
  <c r="KH25" i="92"/>
  <c r="KG25" i="92"/>
  <c r="KF25" i="92"/>
  <c r="KE25" i="92"/>
  <c r="KD25" i="92"/>
  <c r="KC26" i="92" s="1"/>
  <c r="KC25" i="92"/>
  <c r="JS25" i="92"/>
  <c r="JR25" i="92"/>
  <c r="JQ25" i="92"/>
  <c r="JP25" i="92"/>
  <c r="JO25" i="92"/>
  <c r="JN25" i="92"/>
  <c r="JD25" i="92"/>
  <c r="JC25" i="92"/>
  <c r="JB25" i="92"/>
  <c r="JA25" i="92"/>
  <c r="IZ25" i="92"/>
  <c r="IY25" i="92"/>
  <c r="IO25" i="92"/>
  <c r="IN25" i="92"/>
  <c r="IM25" i="92"/>
  <c r="IL25" i="92"/>
  <c r="IK25" i="92"/>
  <c r="IJ25" i="92"/>
  <c r="HZ25" i="92"/>
  <c r="HY25" i="92"/>
  <c r="HX25" i="92"/>
  <c r="HW25" i="92"/>
  <c r="HV25" i="92"/>
  <c r="HU26" i="92" s="1"/>
  <c r="HU25" i="92"/>
  <c r="HK25" i="92"/>
  <c r="HJ25" i="92"/>
  <c r="HI25" i="92"/>
  <c r="HH25" i="92"/>
  <c r="HG25" i="92"/>
  <c r="HF25" i="92"/>
  <c r="GV25" i="92"/>
  <c r="GU25" i="92"/>
  <c r="GT25" i="92"/>
  <c r="GS25" i="92"/>
  <c r="GR25" i="92"/>
  <c r="GQ25" i="92"/>
  <c r="GG25" i="92"/>
  <c r="GF25" i="92"/>
  <c r="GE25" i="92"/>
  <c r="GD25" i="92"/>
  <c r="GC25" i="92"/>
  <c r="GB25" i="92"/>
  <c r="FR25" i="92"/>
  <c r="FQ25" i="92"/>
  <c r="FP25" i="92"/>
  <c r="FO25" i="92"/>
  <c r="FN25" i="92"/>
  <c r="FM26" i="92" s="1"/>
  <c r="FM25" i="92"/>
  <c r="FC25" i="92"/>
  <c r="FB25" i="92"/>
  <c r="FA25" i="92"/>
  <c r="EZ25" i="92"/>
  <c r="EY25" i="92"/>
  <c r="EX25" i="92"/>
  <c r="EN25" i="92"/>
  <c r="EM25" i="92"/>
  <c r="EL25" i="92"/>
  <c r="EK25" i="92"/>
  <c r="EJ25" i="92"/>
  <c r="EI25" i="92"/>
  <c r="DY25" i="92"/>
  <c r="DX25" i="92"/>
  <c r="DW25" i="92"/>
  <c r="DV25" i="92"/>
  <c r="DU25" i="92"/>
  <c r="DT25" i="92"/>
  <c r="DJ25" i="92"/>
  <c r="DI25" i="92"/>
  <c r="DH25" i="92"/>
  <c r="DG25" i="92"/>
  <c r="DF25" i="92"/>
  <c r="DE26" i="92" s="1"/>
  <c r="DE25" i="92"/>
  <c r="CU25" i="92"/>
  <c r="CT25" i="92"/>
  <c r="CS25" i="92"/>
  <c r="CR25" i="92"/>
  <c r="CQ25" i="92"/>
  <c r="CP25" i="92"/>
  <c r="CF25" i="92"/>
  <c r="CE25" i="92"/>
  <c r="CD25" i="92"/>
  <c r="CC25" i="92"/>
  <c r="CB25" i="92"/>
  <c r="CA25" i="92"/>
  <c r="BQ25" i="92"/>
  <c r="BP25" i="92"/>
  <c r="BO25" i="92"/>
  <c r="BN25" i="92"/>
  <c r="BM25" i="92"/>
  <c r="BL25" i="92"/>
  <c r="BB25" i="92"/>
  <c r="BA25" i="92"/>
  <c r="AZ25" i="92"/>
  <c r="AY25" i="92"/>
  <c r="AX25" i="92"/>
  <c r="AW26" i="92" s="1"/>
  <c r="AW25" i="92"/>
  <c r="AM25" i="92"/>
  <c r="AL25" i="92"/>
  <c r="AK25" i="92"/>
  <c r="AJ25" i="92"/>
  <c r="AI25" i="92"/>
  <c r="AH25" i="92"/>
  <c r="X25" i="92"/>
  <c r="W25" i="92"/>
  <c r="V25" i="92"/>
  <c r="U25" i="92"/>
  <c r="T25" i="92"/>
  <c r="S25" i="92"/>
  <c r="I25" i="92"/>
  <c r="H25" i="92"/>
  <c r="G25" i="92"/>
  <c r="F25" i="92"/>
  <c r="E25" i="92"/>
  <c r="D25" i="92"/>
  <c r="PV21" i="92"/>
  <c r="PG21" i="92"/>
  <c r="OR21" i="92"/>
  <c r="OC21" i="92"/>
  <c r="NN21" i="92"/>
  <c r="MY21" i="92"/>
  <c r="MJ21" i="92"/>
  <c r="LU21" i="92"/>
  <c r="LF21" i="92"/>
  <c r="KQ21" i="92"/>
  <c r="KB21" i="92"/>
  <c r="JM21" i="92"/>
  <c r="IX21" i="92"/>
  <c r="II21" i="92"/>
  <c r="HT21" i="92"/>
  <c r="HE21" i="92"/>
  <c r="GP21" i="92"/>
  <c r="GA21" i="92"/>
  <c r="FL21" i="92"/>
  <c r="EW21" i="92"/>
  <c r="EH21" i="92"/>
  <c r="DS21" i="92"/>
  <c r="DD21" i="92"/>
  <c r="CO21" i="92"/>
  <c r="BZ21" i="92"/>
  <c r="BK21" i="92"/>
  <c r="AV21" i="92"/>
  <c r="AG21" i="92"/>
  <c r="R21" i="92"/>
  <c r="C21" i="92"/>
  <c r="PV19" i="92"/>
  <c r="PG19" i="92"/>
  <c r="OR19" i="92"/>
  <c r="OC19" i="92"/>
  <c r="NN19" i="92"/>
  <c r="MY19" i="92"/>
  <c r="MJ19" i="92"/>
  <c r="LU19" i="92"/>
  <c r="LF19" i="92"/>
  <c r="KQ19" i="92"/>
  <c r="KB19" i="92"/>
  <c r="JM19" i="92"/>
  <c r="IX19" i="92"/>
  <c r="II19" i="92"/>
  <c r="HT19" i="92"/>
  <c r="HE19" i="92"/>
  <c r="GP19" i="92"/>
  <c r="GA19" i="92"/>
  <c r="FL19" i="92"/>
  <c r="EW19" i="92"/>
  <c r="EH19" i="92"/>
  <c r="DS19" i="92"/>
  <c r="DD19" i="92"/>
  <c r="CO19" i="92"/>
  <c r="BZ19" i="92"/>
  <c r="BK19" i="92"/>
  <c r="AV19" i="92"/>
  <c r="AG19" i="92"/>
  <c r="R19" i="92"/>
  <c r="C19" i="92"/>
  <c r="PV18" i="92"/>
  <c r="PG18" i="92"/>
  <c r="OR18" i="92"/>
  <c r="OC18" i="92"/>
  <c r="NN18" i="92"/>
  <c r="MY18" i="92"/>
  <c r="MJ18" i="92"/>
  <c r="LU18" i="92"/>
  <c r="LF18" i="92"/>
  <c r="KQ18" i="92"/>
  <c r="KB18" i="92"/>
  <c r="JM18" i="92"/>
  <c r="IX18" i="92"/>
  <c r="II18" i="92"/>
  <c r="HT18" i="92"/>
  <c r="HE18" i="92"/>
  <c r="GP18" i="92"/>
  <c r="GA18" i="92"/>
  <c r="FL18" i="92"/>
  <c r="EW18" i="92"/>
  <c r="EH18" i="92"/>
  <c r="DS18" i="92"/>
  <c r="DD18" i="92"/>
  <c r="CO18" i="92"/>
  <c r="BZ18" i="92"/>
  <c r="BK18" i="92"/>
  <c r="AV18" i="92"/>
  <c r="AG18" i="92"/>
  <c r="R18" i="92"/>
  <c r="C18" i="92"/>
  <c r="PV13" i="92"/>
  <c r="PG13" i="92"/>
  <c r="OR13" i="92"/>
  <c r="OC13" i="92"/>
  <c r="NN13" i="92"/>
  <c r="MY13" i="92"/>
  <c r="MJ13" i="92"/>
  <c r="LU13" i="92"/>
  <c r="LF13" i="92"/>
  <c r="KQ13" i="92"/>
  <c r="KB13" i="92"/>
  <c r="JM13" i="92"/>
  <c r="IX13" i="92"/>
  <c r="II13" i="92"/>
  <c r="HT13" i="92"/>
  <c r="HE13" i="92"/>
  <c r="GP13" i="92"/>
  <c r="GA13" i="92"/>
  <c r="FL13" i="92"/>
  <c r="EW13" i="92"/>
  <c r="EH13" i="92"/>
  <c r="DS13" i="92"/>
  <c r="DD13" i="92"/>
  <c r="CO13" i="92"/>
  <c r="BZ13" i="92"/>
  <c r="BK13" i="92"/>
  <c r="AV13" i="92"/>
  <c r="AG13" i="92"/>
  <c r="R13" i="92"/>
  <c r="C13" i="92"/>
  <c r="PV11" i="92"/>
  <c r="QD11" i="92" s="1"/>
  <c r="QB92" i="92" s="1"/>
  <c r="PG11" i="92"/>
  <c r="PO11" i="92" s="1"/>
  <c r="PM92" i="92" s="1"/>
  <c r="OR11" i="92"/>
  <c r="OZ11" i="92" s="1"/>
  <c r="OX92" i="92" s="1"/>
  <c r="OC11" i="92"/>
  <c r="OK11" i="92" s="1"/>
  <c r="OI92" i="92" s="1"/>
  <c r="NN11" i="92"/>
  <c r="NV11" i="92" s="1"/>
  <c r="NT92" i="92" s="1"/>
  <c r="MY11" i="92"/>
  <c r="NG11" i="92" s="1"/>
  <c r="NE92" i="92" s="1"/>
  <c r="MJ11" i="92"/>
  <c r="MR11" i="92" s="1"/>
  <c r="MP92" i="92" s="1"/>
  <c r="LU11" i="92"/>
  <c r="MC11" i="92" s="1"/>
  <c r="MA92" i="92" s="1"/>
  <c r="LF11" i="92"/>
  <c r="LN11" i="92" s="1"/>
  <c r="LL92" i="92" s="1"/>
  <c r="KQ11" i="92"/>
  <c r="KY11" i="92" s="1"/>
  <c r="KW92" i="92" s="1"/>
  <c r="KB11" i="92"/>
  <c r="KJ11" i="92" s="1"/>
  <c r="KH92" i="92" s="1"/>
  <c r="JM11" i="92"/>
  <c r="JU11" i="92" s="1"/>
  <c r="JS92" i="92" s="1"/>
  <c r="IX11" i="92"/>
  <c r="JF11" i="92" s="1"/>
  <c r="JD92" i="92" s="1"/>
  <c r="II11" i="92"/>
  <c r="IQ11" i="92" s="1"/>
  <c r="IO92" i="92" s="1"/>
  <c r="HE11" i="92"/>
  <c r="HM11" i="92" s="1"/>
  <c r="HK92" i="92" s="1"/>
  <c r="GP11" i="92"/>
  <c r="GX11" i="92" s="1"/>
  <c r="GV92" i="92" s="1"/>
  <c r="GA11" i="92"/>
  <c r="GI11" i="92" s="1"/>
  <c r="GG92" i="92" s="1"/>
  <c r="EW11" i="92"/>
  <c r="FE11" i="92" s="1"/>
  <c r="FC92" i="92" s="1"/>
  <c r="DD11" i="92"/>
  <c r="DL11" i="92" s="1"/>
  <c r="DJ92" i="92" s="1"/>
  <c r="CO11" i="92"/>
  <c r="CW11" i="92" s="1"/>
  <c r="CU92" i="92" s="1"/>
  <c r="BZ11" i="92"/>
  <c r="CH11" i="92" s="1"/>
  <c r="CF92" i="92" s="1"/>
  <c r="AV11" i="92"/>
  <c r="BD11" i="92" s="1"/>
  <c r="BB92" i="92" s="1"/>
  <c r="R11" i="92"/>
  <c r="Z11" i="92" s="1"/>
  <c r="X92" i="92" s="1"/>
  <c r="F69" i="90"/>
  <c r="D69" i="90"/>
  <c r="C69" i="90"/>
  <c r="F68" i="90"/>
  <c r="D68" i="90"/>
  <c r="C68" i="90"/>
  <c r="F67" i="90"/>
  <c r="D67" i="90"/>
  <c r="C67" i="90"/>
  <c r="F66" i="90"/>
  <c r="D66" i="90"/>
  <c r="C66" i="90"/>
  <c r="F65" i="90"/>
  <c r="D65" i="90"/>
  <c r="C65" i="90"/>
  <c r="F64" i="90"/>
  <c r="D64" i="90"/>
  <c r="C64" i="90"/>
  <c r="F63" i="90"/>
  <c r="D63" i="90"/>
  <c r="C63" i="90"/>
  <c r="F62" i="90"/>
  <c r="D62" i="90"/>
  <c r="C62" i="90"/>
  <c r="F61" i="90"/>
  <c r="D61" i="90"/>
  <c r="C61" i="90"/>
  <c r="F60" i="90"/>
  <c r="D60" i="90"/>
  <c r="C60" i="90"/>
  <c r="F59" i="90"/>
  <c r="D59" i="90"/>
  <c r="C59" i="90"/>
  <c r="F58" i="90"/>
  <c r="D58" i="90"/>
  <c r="C58" i="90"/>
  <c r="F57" i="90"/>
  <c r="D57" i="90"/>
  <c r="C57" i="90"/>
  <c r="F56" i="90"/>
  <c r="D56" i="90"/>
  <c r="C56" i="90"/>
  <c r="F55" i="90"/>
  <c r="D55" i="90"/>
  <c r="C55" i="90"/>
  <c r="J39" i="90"/>
  <c r="K39" i="90"/>
  <c r="I39" i="90"/>
  <c r="H39" i="90"/>
  <c r="G39" i="90"/>
  <c r="F39" i="90"/>
  <c r="F5" i="90"/>
  <c r="F35" i="90"/>
  <c r="D35" i="90"/>
  <c r="C35" i="90"/>
  <c r="F33" i="90"/>
  <c r="D33" i="90"/>
  <c r="C33" i="90"/>
  <c r="F32" i="90"/>
  <c r="D32" i="90"/>
  <c r="C32" i="90"/>
  <c r="F31" i="90"/>
  <c r="D31" i="90"/>
  <c r="C31" i="90"/>
  <c r="F30" i="90"/>
  <c r="D30" i="90"/>
  <c r="C30" i="90"/>
  <c r="F29" i="90"/>
  <c r="D29" i="90"/>
  <c r="C29" i="90"/>
  <c r="F28" i="90"/>
  <c r="D28" i="90"/>
  <c r="C28" i="90"/>
  <c r="F27" i="90"/>
  <c r="D27" i="90"/>
  <c r="C27" i="90"/>
  <c r="F26" i="90"/>
  <c r="D26" i="90"/>
  <c r="C26" i="90"/>
  <c r="F25" i="90"/>
  <c r="D25" i="90"/>
  <c r="C25" i="90"/>
  <c r="F24" i="90"/>
  <c r="D24" i="90"/>
  <c r="C24" i="90"/>
  <c r="F23" i="90"/>
  <c r="D23" i="90"/>
  <c r="C23" i="90"/>
  <c r="F22" i="90"/>
  <c r="D22" i="90"/>
  <c r="C22" i="90"/>
  <c r="F21" i="90"/>
  <c r="D21" i="90"/>
  <c r="C21" i="90"/>
  <c r="MK32" i="92" l="1"/>
  <c r="KC29" i="92"/>
  <c r="BL29" i="92"/>
  <c r="BL49" i="92" s="1"/>
  <c r="GB29" i="92"/>
  <c r="GB49" i="92" s="1"/>
  <c r="KR29" i="92"/>
  <c r="PH29" i="92"/>
  <c r="PH49" i="92" s="1"/>
  <c r="BL35" i="92"/>
  <c r="BL59" i="92" s="1"/>
  <c r="GB35" i="92"/>
  <c r="GB62" i="92" s="1"/>
  <c r="KR35" i="92"/>
  <c r="PH35" i="92"/>
  <c r="FM29" i="92"/>
  <c r="CA26" i="92"/>
  <c r="CA41" i="92" s="1"/>
  <c r="GQ26" i="92"/>
  <c r="GQ41" i="92" s="1"/>
  <c r="LG26" i="92"/>
  <c r="LG41" i="92" s="1"/>
  <c r="PW26" i="92"/>
  <c r="PW41" i="92" s="1"/>
  <c r="DE29" i="92"/>
  <c r="DE46" i="92" s="1"/>
  <c r="HU29" i="92"/>
  <c r="MK29" i="92"/>
  <c r="MK46" i="92" s="1"/>
  <c r="CA32" i="92"/>
  <c r="CA55" i="92" s="1"/>
  <c r="GQ32" i="92"/>
  <c r="GQ56" i="92" s="1"/>
  <c r="LG32" i="92"/>
  <c r="PW32" i="92"/>
  <c r="PW56" i="92" s="1"/>
  <c r="DE35" i="92"/>
  <c r="DE59" i="92" s="1"/>
  <c r="HU35" i="92"/>
  <c r="HU61" i="92" s="1"/>
  <c r="MK35" i="92"/>
  <c r="AH29" i="92"/>
  <c r="AH49" i="92" s="1"/>
  <c r="EX29" i="92"/>
  <c r="EX49" i="92" s="1"/>
  <c r="JN29" i="92"/>
  <c r="JN49" i="92" s="1"/>
  <c r="OD29" i="92"/>
  <c r="OD49" i="92" s="1"/>
  <c r="AH35" i="92"/>
  <c r="AH60" i="92" s="1"/>
  <c r="EX35" i="92"/>
  <c r="EX60" i="92" s="1"/>
  <c r="JN35" i="92"/>
  <c r="JN62" i="92" s="1"/>
  <c r="OD35" i="92"/>
  <c r="DT29" i="92"/>
  <c r="IJ29" i="92"/>
  <c r="IJ49" i="92" s="1"/>
  <c r="MZ29" i="92"/>
  <c r="MZ49" i="92" s="1"/>
  <c r="DT35" i="92"/>
  <c r="IJ35" i="92"/>
  <c r="IJ62" i="92" s="1"/>
  <c r="MZ35" i="92"/>
  <c r="MZ58" i="92" s="1"/>
  <c r="EI26" i="92"/>
  <c r="EI41" i="92" s="1"/>
  <c r="OS29" i="92"/>
  <c r="EI32" i="92"/>
  <c r="EI55" i="92" s="1"/>
  <c r="NO32" i="92"/>
  <c r="AW35" i="92"/>
  <c r="AW62" i="92" s="1"/>
  <c r="FM35" i="92"/>
  <c r="FM60" i="92" s="1"/>
  <c r="KC35" i="92"/>
  <c r="KC58" i="92" s="1"/>
  <c r="CP29" i="92"/>
  <c r="CP49" i="92" s="1"/>
  <c r="HF29" i="92"/>
  <c r="HF49" i="92" s="1"/>
  <c r="LV29" i="92"/>
  <c r="CP35" i="92"/>
  <c r="HF35" i="92"/>
  <c r="HF59" i="92" s="1"/>
  <c r="LV35" i="92"/>
  <c r="LV62" i="92" s="1"/>
  <c r="S26" i="92"/>
  <c r="S42" i="92" s="1"/>
  <c r="IY26" i="92"/>
  <c r="IY42" i="92" s="1"/>
  <c r="NO26" i="92"/>
  <c r="NO41" i="92" s="1"/>
  <c r="AW29" i="92"/>
  <c r="AW48" i="92" s="1"/>
  <c r="S32" i="92"/>
  <c r="S54" i="92" s="1"/>
  <c r="IY32" i="92"/>
  <c r="OS35" i="92"/>
  <c r="D29" i="92"/>
  <c r="D49" i="92" s="1"/>
  <c r="D35" i="92"/>
  <c r="D59" i="92" s="1"/>
  <c r="S41" i="92"/>
  <c r="S39" i="92"/>
  <c r="S37" i="92"/>
  <c r="S38" i="92"/>
  <c r="AW42" i="92"/>
  <c r="AW40" i="92"/>
  <c r="AW38" i="92"/>
  <c r="AW41" i="92"/>
  <c r="AW39" i="92"/>
  <c r="AW37" i="92"/>
  <c r="CA37" i="92"/>
  <c r="CA42" i="92"/>
  <c r="CA40" i="92"/>
  <c r="CA38" i="92"/>
  <c r="DE42" i="92"/>
  <c r="DE40" i="92"/>
  <c r="DE38" i="92"/>
  <c r="DE41" i="92"/>
  <c r="DE39" i="92"/>
  <c r="DE37" i="92"/>
  <c r="EI37" i="92"/>
  <c r="FM42" i="92"/>
  <c r="FM40" i="92"/>
  <c r="FM38" i="92"/>
  <c r="FM41" i="92"/>
  <c r="FM39" i="92"/>
  <c r="FM37" i="92"/>
  <c r="GQ39" i="92"/>
  <c r="GQ37" i="92"/>
  <c r="GQ40" i="92"/>
  <c r="GQ38" i="92"/>
  <c r="HU42" i="92"/>
  <c r="HU40" i="92"/>
  <c r="HU38" i="92"/>
  <c r="HU41" i="92"/>
  <c r="HU39" i="92"/>
  <c r="HU37" i="92"/>
  <c r="IY41" i="92"/>
  <c r="IY37" i="92"/>
  <c r="KC42" i="92"/>
  <c r="KC40" i="92"/>
  <c r="KC38" i="92"/>
  <c r="KC41" i="92"/>
  <c r="KC39" i="92"/>
  <c r="KC37" i="92"/>
  <c r="LG40" i="92"/>
  <c r="MK42" i="92"/>
  <c r="MK40" i="92"/>
  <c r="MK38" i="92"/>
  <c r="MK41" i="92"/>
  <c r="MK39" i="92"/>
  <c r="MK37" i="92"/>
  <c r="NO37" i="92"/>
  <c r="OS42" i="92"/>
  <c r="OS40" i="92"/>
  <c r="OS38" i="92"/>
  <c r="OS41" i="92"/>
  <c r="OS39" i="92"/>
  <c r="OS37" i="92"/>
  <c r="PW39" i="92"/>
  <c r="PW37" i="92"/>
  <c r="PW40" i="92"/>
  <c r="PW38" i="92"/>
  <c r="AW50" i="92"/>
  <c r="FM50" i="92"/>
  <c r="FM48" i="92"/>
  <c r="FM46" i="92"/>
  <c r="FM44" i="92"/>
  <c r="FM49" i="92"/>
  <c r="FM47" i="92"/>
  <c r="FM45" i="92"/>
  <c r="FM43" i="92"/>
  <c r="HU48" i="92"/>
  <c r="HU46" i="92"/>
  <c r="HU44" i="92"/>
  <c r="HU50" i="92"/>
  <c r="HU49" i="92"/>
  <c r="HU47" i="92"/>
  <c r="HU45" i="92"/>
  <c r="HU43" i="92"/>
  <c r="KC50" i="92"/>
  <c r="KC48" i="92"/>
  <c r="KC46" i="92"/>
  <c r="KC44" i="92"/>
  <c r="KC49" i="92"/>
  <c r="KC47" i="92"/>
  <c r="KC45" i="92"/>
  <c r="KC43" i="92"/>
  <c r="MK48" i="92"/>
  <c r="MK44" i="92"/>
  <c r="MK50" i="92"/>
  <c r="MK49" i="92"/>
  <c r="MK47" i="92"/>
  <c r="MK45" i="92"/>
  <c r="MK43" i="92"/>
  <c r="OS49" i="92"/>
  <c r="OS50" i="92"/>
  <c r="OS48" i="92"/>
  <c r="OS46" i="92"/>
  <c r="OS44" i="92"/>
  <c r="OS47" i="92"/>
  <c r="OS45" i="92"/>
  <c r="OS43" i="92"/>
  <c r="S56" i="92"/>
  <c r="S57" i="92"/>
  <c r="S53" i="92"/>
  <c r="S55" i="92"/>
  <c r="S51" i="92"/>
  <c r="AW57" i="92"/>
  <c r="AW55" i="92"/>
  <c r="AW53" i="92"/>
  <c r="AW51" i="92"/>
  <c r="AW54" i="92"/>
  <c r="AW56" i="92"/>
  <c r="AW52" i="92"/>
  <c r="CA56" i="92"/>
  <c r="CA54" i="92"/>
  <c r="CA52" i="92"/>
  <c r="CA57" i="92"/>
  <c r="CA53" i="92"/>
  <c r="DE57" i="92"/>
  <c r="DE55" i="92"/>
  <c r="DE53" i="92"/>
  <c r="DE51" i="92"/>
  <c r="DE56" i="92"/>
  <c r="DE52" i="92"/>
  <c r="DE54" i="92"/>
  <c r="EI56" i="92"/>
  <c r="EI54" i="92"/>
  <c r="EI52" i="92"/>
  <c r="EI57" i="92"/>
  <c r="EI53" i="92"/>
  <c r="FM57" i="92"/>
  <c r="FM55" i="92"/>
  <c r="FM53" i="92"/>
  <c r="FM51" i="92"/>
  <c r="FM54" i="92"/>
  <c r="FM56" i="92"/>
  <c r="FM52" i="92"/>
  <c r="GQ53" i="92"/>
  <c r="HU57" i="92"/>
  <c r="HU55" i="92"/>
  <c r="HU53" i="92"/>
  <c r="HU51" i="92"/>
  <c r="HU56" i="92"/>
  <c r="HU52" i="92"/>
  <c r="HU54" i="92"/>
  <c r="IY56" i="92"/>
  <c r="IY54" i="92"/>
  <c r="IY52" i="92"/>
  <c r="IY57" i="92"/>
  <c r="IY53" i="92"/>
  <c r="IY55" i="92"/>
  <c r="IY51" i="92"/>
  <c r="KC57" i="92"/>
  <c r="KC55" i="92"/>
  <c r="KC53" i="92"/>
  <c r="KC51" i="92"/>
  <c r="KC54" i="92"/>
  <c r="KC56" i="92"/>
  <c r="KC52" i="92"/>
  <c r="LG56" i="92"/>
  <c r="LG54" i="92"/>
  <c r="LG52" i="92"/>
  <c r="LG55" i="92"/>
  <c r="LG51" i="92"/>
  <c r="LG57" i="92"/>
  <c r="LG53" i="92"/>
  <c r="MK57" i="92"/>
  <c r="MK55" i="92"/>
  <c r="MK53" i="92"/>
  <c r="MK51" i="92"/>
  <c r="MK56" i="92"/>
  <c r="MK52" i="92"/>
  <c r="MK54" i="92"/>
  <c r="NO56" i="92"/>
  <c r="NO54" i="92"/>
  <c r="NO52" i="92"/>
  <c r="NO57" i="92"/>
  <c r="NO53" i="92"/>
  <c r="NO55" i="92"/>
  <c r="NO51" i="92"/>
  <c r="OS57" i="92"/>
  <c r="OS55" i="92"/>
  <c r="OS53" i="92"/>
  <c r="OS51" i="92"/>
  <c r="OS54" i="92"/>
  <c r="OS56" i="92"/>
  <c r="OS52" i="92"/>
  <c r="PW52" i="92"/>
  <c r="PW51" i="92"/>
  <c r="PW57" i="92"/>
  <c r="PW53" i="92"/>
  <c r="AW59" i="92"/>
  <c r="AW58" i="92"/>
  <c r="DE60" i="92"/>
  <c r="FM62" i="92"/>
  <c r="FM61" i="92"/>
  <c r="FM59" i="92"/>
  <c r="FM58" i="92"/>
  <c r="HU62" i="92"/>
  <c r="KC61" i="92"/>
  <c r="KC59" i="92"/>
  <c r="MK62" i="92"/>
  <c r="MK61" i="92"/>
  <c r="MK60" i="92"/>
  <c r="MK59" i="92"/>
  <c r="MK58" i="92"/>
  <c r="OS62" i="92"/>
  <c r="OS61" i="92"/>
  <c r="OS60" i="92"/>
  <c r="OS59" i="92"/>
  <c r="OS58" i="92"/>
  <c r="D50" i="92"/>
  <c r="D48" i="92"/>
  <c r="D46" i="92"/>
  <c r="D44" i="92"/>
  <c r="AH50" i="92"/>
  <c r="AH48" i="92"/>
  <c r="AH47" i="92"/>
  <c r="AH46" i="92"/>
  <c r="AH45" i="92"/>
  <c r="AH44" i="92"/>
  <c r="AH43" i="92"/>
  <c r="BL50" i="92"/>
  <c r="BL46" i="92"/>
  <c r="BL45" i="92"/>
  <c r="BL44" i="92"/>
  <c r="BL43" i="92"/>
  <c r="CP50" i="92"/>
  <c r="CP47" i="92"/>
  <c r="CP46" i="92"/>
  <c r="CP44" i="92"/>
  <c r="CP43" i="92"/>
  <c r="DT50" i="92"/>
  <c r="DT49" i="92"/>
  <c r="DT48" i="92"/>
  <c r="DT47" i="92"/>
  <c r="DT46" i="92"/>
  <c r="DT45" i="92"/>
  <c r="DT44" i="92"/>
  <c r="DT43" i="92"/>
  <c r="EX50" i="92"/>
  <c r="EX48" i="92"/>
  <c r="EX47" i="92"/>
  <c r="EX46" i="92"/>
  <c r="EX45" i="92"/>
  <c r="EX44" i="92"/>
  <c r="EX43" i="92"/>
  <c r="GB50" i="92"/>
  <c r="GB44" i="92"/>
  <c r="HF50" i="92"/>
  <c r="HF43" i="92"/>
  <c r="IJ50" i="92"/>
  <c r="IJ46" i="92"/>
  <c r="IJ45" i="92"/>
  <c r="IJ44" i="92"/>
  <c r="IJ43" i="92"/>
  <c r="JN50" i="92"/>
  <c r="JN47" i="92"/>
  <c r="JN46" i="92"/>
  <c r="JN44" i="92"/>
  <c r="JN43" i="92"/>
  <c r="KR50" i="92"/>
  <c r="KR49" i="92"/>
  <c r="KR48" i="92"/>
  <c r="KR47" i="92"/>
  <c r="KR46" i="92"/>
  <c r="KR45" i="92"/>
  <c r="KR44" i="92"/>
  <c r="KR43" i="92"/>
  <c r="LV50" i="92"/>
  <c r="LV49" i="92"/>
  <c r="LV48" i="92"/>
  <c r="LV47" i="92"/>
  <c r="LV46" i="92"/>
  <c r="LV45" i="92"/>
  <c r="LV44" i="92"/>
  <c r="LV43" i="92"/>
  <c r="MZ50" i="92"/>
  <c r="MZ44" i="92"/>
  <c r="OD50" i="92"/>
  <c r="OD47" i="92"/>
  <c r="OD46" i="92"/>
  <c r="OD44" i="92"/>
  <c r="OD43" i="92"/>
  <c r="PH50" i="92"/>
  <c r="PH46" i="92"/>
  <c r="PH44" i="92"/>
  <c r="PH43" i="92"/>
  <c r="D61" i="92"/>
  <c r="D62" i="92"/>
  <c r="AH62" i="92"/>
  <c r="AH59" i="92"/>
  <c r="BL61" i="92"/>
  <c r="CP62" i="92"/>
  <c r="CP60" i="92"/>
  <c r="CP58" i="92"/>
  <c r="CP61" i="92"/>
  <c r="DT61" i="92"/>
  <c r="DT59" i="92"/>
  <c r="DT58" i="92"/>
  <c r="DT62" i="92"/>
  <c r="EX62" i="92"/>
  <c r="EX58" i="92"/>
  <c r="EX59" i="92"/>
  <c r="GB61" i="92"/>
  <c r="HF60" i="92"/>
  <c r="HF58" i="92"/>
  <c r="HF61" i="92"/>
  <c r="IJ61" i="92"/>
  <c r="IJ59" i="92"/>
  <c r="KR61" i="92"/>
  <c r="KR59" i="92"/>
  <c r="KR60" i="92"/>
  <c r="MZ62" i="92"/>
  <c r="OD62" i="92"/>
  <c r="OD60" i="92"/>
  <c r="OD58" i="92"/>
  <c r="OD59" i="92"/>
  <c r="PH61" i="92"/>
  <c r="PH59" i="92"/>
  <c r="PH60" i="92"/>
  <c r="S62" i="92"/>
  <c r="S61" i="92"/>
  <c r="S60" i="92"/>
  <c r="S59" i="92"/>
  <c r="S58" i="92"/>
  <c r="CA62" i="92"/>
  <c r="CA61" i="92"/>
  <c r="CA60" i="92"/>
  <c r="CA59" i="92"/>
  <c r="CA58" i="92"/>
  <c r="EI62" i="92"/>
  <c r="EI61" i="92"/>
  <c r="EI60" i="92"/>
  <c r="EI59" i="92"/>
  <c r="EI58" i="92"/>
  <c r="GQ62" i="92"/>
  <c r="GQ61" i="92"/>
  <c r="GQ60" i="92"/>
  <c r="GQ59" i="92"/>
  <c r="GQ58" i="92"/>
  <c r="IY62" i="92"/>
  <c r="IY61" i="92"/>
  <c r="IY60" i="92"/>
  <c r="IY59" i="92"/>
  <c r="IY58" i="92"/>
  <c r="LG62" i="92"/>
  <c r="LG61" i="92"/>
  <c r="LG60" i="92"/>
  <c r="LG59" i="92"/>
  <c r="LG58" i="92"/>
  <c r="NO62" i="92"/>
  <c r="NO61" i="92"/>
  <c r="NO60" i="92"/>
  <c r="NO59" i="92"/>
  <c r="NO58" i="92"/>
  <c r="PW62" i="92"/>
  <c r="PW61" i="92"/>
  <c r="PW60" i="92"/>
  <c r="PW59" i="92"/>
  <c r="PW58" i="92"/>
  <c r="S44" i="92"/>
  <c r="CA44" i="92"/>
  <c r="EI44" i="92"/>
  <c r="GQ44" i="92"/>
  <c r="IY44" i="92"/>
  <c r="LG44" i="92"/>
  <c r="NO44" i="92"/>
  <c r="PW44" i="92"/>
  <c r="S46" i="92"/>
  <c r="CA46" i="92"/>
  <c r="EI46" i="92"/>
  <c r="GQ46" i="92"/>
  <c r="IY46" i="92"/>
  <c r="LG46" i="92"/>
  <c r="NO46" i="92"/>
  <c r="PW46" i="92"/>
  <c r="S48" i="92"/>
  <c r="CA48" i="92"/>
  <c r="EI48" i="92"/>
  <c r="GQ48" i="92"/>
  <c r="IY48" i="92"/>
  <c r="LG48" i="92"/>
  <c r="NO48" i="92"/>
  <c r="PW48" i="92"/>
  <c r="PW49" i="92"/>
  <c r="KR58" i="92"/>
  <c r="CP59" i="92"/>
  <c r="DT60" i="92"/>
  <c r="EX61" i="92"/>
  <c r="OD61" i="92"/>
  <c r="PH62" i="92"/>
  <c r="D26" i="92"/>
  <c r="AH26" i="92"/>
  <c r="BL26" i="92"/>
  <c r="CP26" i="92"/>
  <c r="DT26" i="92"/>
  <c r="EX26" i="92"/>
  <c r="GB26" i="92"/>
  <c r="HF26" i="92"/>
  <c r="IJ26" i="92"/>
  <c r="JN26" i="92"/>
  <c r="KR26" i="92"/>
  <c r="LV26" i="92"/>
  <c r="MZ26" i="92"/>
  <c r="OD26" i="92"/>
  <c r="PH26" i="92"/>
  <c r="D32" i="92"/>
  <c r="AH32" i="92"/>
  <c r="BL32" i="92"/>
  <c r="CP32" i="92"/>
  <c r="DT32" i="92"/>
  <c r="EX32" i="92"/>
  <c r="GB32" i="92"/>
  <c r="HF32" i="92"/>
  <c r="IJ32" i="92"/>
  <c r="JN32" i="92"/>
  <c r="KR32" i="92"/>
  <c r="LV32" i="92"/>
  <c r="MZ32" i="92"/>
  <c r="OD32" i="92"/>
  <c r="PH32" i="92"/>
  <c r="S43" i="92"/>
  <c r="CA43" i="92"/>
  <c r="EI43" i="92"/>
  <c r="GQ43" i="92"/>
  <c r="IY43" i="92"/>
  <c r="LG43" i="92"/>
  <c r="NO43" i="92"/>
  <c r="PW43" i="92"/>
  <c r="S45" i="92"/>
  <c r="CA45" i="92"/>
  <c r="EI45" i="92"/>
  <c r="GQ45" i="92"/>
  <c r="IY45" i="92"/>
  <c r="LG45" i="92"/>
  <c r="NO45" i="92"/>
  <c r="PW45" i="92"/>
  <c r="S47" i="92"/>
  <c r="CA47" i="92"/>
  <c r="EI47" i="92"/>
  <c r="GQ47" i="92"/>
  <c r="IY47" i="92"/>
  <c r="LG47" i="92"/>
  <c r="NO47" i="92"/>
  <c r="PW47" i="92"/>
  <c r="S49" i="92"/>
  <c r="CA49" i="92"/>
  <c r="EI49" i="92"/>
  <c r="GQ49" i="92"/>
  <c r="IY49" i="92"/>
  <c r="LG49" i="92"/>
  <c r="NO49" i="92"/>
  <c r="PH58" i="92"/>
  <c r="D60" i="92"/>
  <c r="IJ60" i="92"/>
  <c r="BL62" i="92"/>
  <c r="KR62" i="92"/>
  <c r="MZ59" i="92" l="1"/>
  <c r="MZ43" i="92"/>
  <c r="GB43" i="92"/>
  <c r="KC60" i="92"/>
  <c r="DE61" i="92"/>
  <c r="GQ57" i="92"/>
  <c r="AW43" i="92"/>
  <c r="LG38" i="92"/>
  <c r="IY39" i="92"/>
  <c r="LV61" i="92"/>
  <c r="PH45" i="92"/>
  <c r="MZ45" i="92"/>
  <c r="GB45" i="92"/>
  <c r="KC62" i="92"/>
  <c r="GQ55" i="92"/>
  <c r="AW47" i="92"/>
  <c r="LG42" i="92"/>
  <c r="GB58" i="92"/>
  <c r="LV58" i="92"/>
  <c r="MZ46" i="92"/>
  <c r="HU58" i="92"/>
  <c r="GQ52" i="92"/>
  <c r="AW49" i="92"/>
  <c r="LG37" i="92"/>
  <c r="DE48" i="92"/>
  <c r="LV59" i="92"/>
  <c r="GB46" i="92"/>
  <c r="LV60" i="92"/>
  <c r="HF62" i="92"/>
  <c r="BL60" i="92"/>
  <c r="PH47" i="92"/>
  <c r="MZ47" i="92"/>
  <c r="IJ47" i="92"/>
  <c r="GB47" i="92"/>
  <c r="BL47" i="92"/>
  <c r="HU59" i="92"/>
  <c r="AW60" i="92"/>
  <c r="GQ54" i="92"/>
  <c r="AW44" i="92"/>
  <c r="NO38" i="92"/>
  <c r="LG39" i="92"/>
  <c r="EI38" i="92"/>
  <c r="CA39" i="92"/>
  <c r="DE62" i="92"/>
  <c r="GQ51" i="92"/>
  <c r="GB60" i="92"/>
  <c r="BL58" i="92"/>
  <c r="PH48" i="92"/>
  <c r="MZ48" i="92"/>
  <c r="IJ48" i="92"/>
  <c r="GB48" i="92"/>
  <c r="BL48" i="92"/>
  <c r="HU60" i="92"/>
  <c r="HT11" i="92" s="1"/>
  <c r="IB11" i="92" s="1"/>
  <c r="HZ92" i="92" s="1"/>
  <c r="O21" i="87" s="1"/>
  <c r="AW61" i="92"/>
  <c r="AW46" i="92"/>
  <c r="NO40" i="92"/>
  <c r="EI40" i="92"/>
  <c r="MZ60" i="92"/>
  <c r="MZ61" i="92"/>
  <c r="AW45" i="92"/>
  <c r="GB59" i="92"/>
  <c r="NO42" i="92"/>
  <c r="EI42" i="92"/>
  <c r="DE43" i="92"/>
  <c r="NO39" i="92"/>
  <c r="EI39" i="92"/>
  <c r="JN61" i="92"/>
  <c r="JN59" i="92"/>
  <c r="AH58" i="92"/>
  <c r="HF44" i="92"/>
  <c r="DE45" i="92"/>
  <c r="AH61" i="92"/>
  <c r="JN58" i="92"/>
  <c r="OD45" i="92"/>
  <c r="JN45" i="92"/>
  <c r="HF45" i="92"/>
  <c r="CP45" i="92"/>
  <c r="PW55" i="92"/>
  <c r="DE47" i="92"/>
  <c r="PW42" i="92"/>
  <c r="GQ42" i="92"/>
  <c r="JN60" i="92"/>
  <c r="DE49" i="92"/>
  <c r="HF47" i="92"/>
  <c r="PW54" i="92"/>
  <c r="DE50" i="92"/>
  <c r="OD48" i="92"/>
  <c r="JN48" i="92"/>
  <c r="HF48" i="92"/>
  <c r="CP48" i="92"/>
  <c r="DE58" i="92"/>
  <c r="EI51" i="92"/>
  <c r="CA51" i="92"/>
  <c r="S52" i="92"/>
  <c r="DE44" i="92"/>
  <c r="IY40" i="92"/>
  <c r="S40" i="92"/>
  <c r="HF46" i="92"/>
  <c r="IY38" i="92"/>
  <c r="IJ58" i="92"/>
  <c r="D58" i="92"/>
  <c r="D43" i="92"/>
  <c r="D45" i="92"/>
  <c r="D47" i="92"/>
  <c r="OD57" i="92"/>
  <c r="OD56" i="92"/>
  <c r="OD55" i="92"/>
  <c r="OD54" i="92"/>
  <c r="OD53" i="92"/>
  <c r="OD52" i="92"/>
  <c r="OD51" i="92"/>
  <c r="LV57" i="92"/>
  <c r="LV56" i="92"/>
  <c r="LV55" i="92"/>
  <c r="LV54" i="92"/>
  <c r="LV53" i="92"/>
  <c r="LV52" i="92"/>
  <c r="LV51" i="92"/>
  <c r="JN57" i="92"/>
  <c r="JN56" i="92"/>
  <c r="JN55" i="92"/>
  <c r="JN54" i="92"/>
  <c r="JN53" i="92"/>
  <c r="JN52" i="92"/>
  <c r="JN51" i="92"/>
  <c r="HF57" i="92"/>
  <c r="HF56" i="92"/>
  <c r="HF55" i="92"/>
  <c r="HF54" i="92"/>
  <c r="HF53" i="92"/>
  <c r="HF52" i="92"/>
  <c r="HF51" i="92"/>
  <c r="EX57" i="92"/>
  <c r="EX56" i="92"/>
  <c r="EX55" i="92"/>
  <c r="EX54" i="92"/>
  <c r="EX53" i="92"/>
  <c r="EX52" i="92"/>
  <c r="EX51" i="92"/>
  <c r="CP57" i="92"/>
  <c r="CP56" i="92"/>
  <c r="CP55" i="92"/>
  <c r="CP54" i="92"/>
  <c r="CP53" i="92"/>
  <c r="CP52" i="92"/>
  <c r="CP51" i="92"/>
  <c r="AH57" i="92"/>
  <c r="AH56" i="92"/>
  <c r="AH55" i="92"/>
  <c r="AH54" i="92"/>
  <c r="AH53" i="92"/>
  <c r="AH52" i="92"/>
  <c r="AH51" i="92"/>
  <c r="PH42" i="92"/>
  <c r="PH41" i="92"/>
  <c r="PH40" i="92"/>
  <c r="PH39" i="92"/>
  <c r="PH38" i="92"/>
  <c r="PH37" i="92"/>
  <c r="MZ42" i="92"/>
  <c r="MZ41" i="92"/>
  <c r="MZ40" i="92"/>
  <c r="MZ39" i="92"/>
  <c r="MZ38" i="92"/>
  <c r="MZ37" i="92"/>
  <c r="KR42" i="92"/>
  <c r="KR41" i="92"/>
  <c r="KR40" i="92"/>
  <c r="KR39" i="92"/>
  <c r="KR38" i="92"/>
  <c r="KR37" i="92"/>
  <c r="IJ42" i="92"/>
  <c r="IJ41" i="92"/>
  <c r="IJ40" i="92"/>
  <c r="IJ39" i="92"/>
  <c r="IJ38" i="92"/>
  <c r="IJ37" i="92"/>
  <c r="GB42" i="92"/>
  <c r="GB41" i="92"/>
  <c r="GB40" i="92"/>
  <c r="GB39" i="92"/>
  <c r="GB38" i="92"/>
  <c r="GB37" i="92"/>
  <c r="DT42" i="92"/>
  <c r="DT41" i="92"/>
  <c r="DT40" i="92"/>
  <c r="DT39" i="92"/>
  <c r="DT38" i="92"/>
  <c r="DT37" i="92"/>
  <c r="BL42" i="92"/>
  <c r="BL41" i="92"/>
  <c r="BL40" i="92"/>
  <c r="BL39" i="92"/>
  <c r="BL38" i="92"/>
  <c r="BL37" i="92"/>
  <c r="D42" i="92"/>
  <c r="D41" i="92"/>
  <c r="D40" i="92"/>
  <c r="D39" i="92"/>
  <c r="D38" i="92"/>
  <c r="D37" i="92"/>
  <c r="PH57" i="92"/>
  <c r="PH56" i="92"/>
  <c r="PH55" i="92"/>
  <c r="PH54" i="92"/>
  <c r="PH53" i="92"/>
  <c r="PH52" i="92"/>
  <c r="PH51" i="92"/>
  <c r="MZ57" i="92"/>
  <c r="MZ56" i="92"/>
  <c r="MZ55" i="92"/>
  <c r="MZ54" i="92"/>
  <c r="MZ53" i="92"/>
  <c r="MZ52" i="92"/>
  <c r="MZ51" i="92"/>
  <c r="KR57" i="92"/>
  <c r="KR56" i="92"/>
  <c r="KR55" i="92"/>
  <c r="KR54" i="92"/>
  <c r="KR53" i="92"/>
  <c r="KR52" i="92"/>
  <c r="KR51" i="92"/>
  <c r="IJ57" i="92"/>
  <c r="IJ56" i="92"/>
  <c r="IJ55" i="92"/>
  <c r="IJ54" i="92"/>
  <c r="IJ53" i="92"/>
  <c r="IJ52" i="92"/>
  <c r="IJ51" i="92"/>
  <c r="GB57" i="92"/>
  <c r="GB56" i="92"/>
  <c r="GB55" i="92"/>
  <c r="GB54" i="92"/>
  <c r="GB53" i="92"/>
  <c r="GB52" i="92"/>
  <c r="GB51" i="92"/>
  <c r="DT57" i="92"/>
  <c r="DT56" i="92"/>
  <c r="DT55" i="92"/>
  <c r="DT54" i="92"/>
  <c r="DT53" i="92"/>
  <c r="DT52" i="92"/>
  <c r="DT51" i="92"/>
  <c r="BL57" i="92"/>
  <c r="BL56" i="92"/>
  <c r="BL55" i="92"/>
  <c r="BL54" i="92"/>
  <c r="BL53" i="92"/>
  <c r="BL52" i="92"/>
  <c r="BL51" i="92"/>
  <c r="D57" i="92"/>
  <c r="D56" i="92"/>
  <c r="D55" i="92"/>
  <c r="D54" i="92"/>
  <c r="D53" i="92"/>
  <c r="D52" i="92"/>
  <c r="D51" i="92"/>
  <c r="OD42" i="92"/>
  <c r="OD41" i="92"/>
  <c r="OD40" i="92"/>
  <c r="OD39" i="92"/>
  <c r="OD38" i="92"/>
  <c r="OD37" i="92"/>
  <c r="LV42" i="92"/>
  <c r="LV41" i="92"/>
  <c r="LV40" i="92"/>
  <c r="LV39" i="92"/>
  <c r="LV38" i="92"/>
  <c r="LV37" i="92"/>
  <c r="JN42" i="92"/>
  <c r="JN41" i="92"/>
  <c r="JN40" i="92"/>
  <c r="JN39" i="92"/>
  <c r="JN38" i="92"/>
  <c r="JN37" i="92"/>
  <c r="HF42" i="92"/>
  <c r="HF41" i="92"/>
  <c r="HF40" i="92"/>
  <c r="HF39" i="92"/>
  <c r="HF38" i="92"/>
  <c r="HF37" i="92"/>
  <c r="EX42" i="92"/>
  <c r="EX41" i="92"/>
  <c r="EX40" i="92"/>
  <c r="EX39" i="92"/>
  <c r="EX38" i="92"/>
  <c r="EX37" i="92"/>
  <c r="CP42" i="92"/>
  <c r="CP41" i="92"/>
  <c r="CP40" i="92"/>
  <c r="CP39" i="92"/>
  <c r="CP38" i="92"/>
  <c r="CP37" i="92"/>
  <c r="AH42" i="92"/>
  <c r="AH41" i="92"/>
  <c r="AH40" i="92"/>
  <c r="AH39" i="92"/>
  <c r="AH38" i="92"/>
  <c r="AH37" i="92"/>
  <c r="F37" i="89" l="1"/>
  <c r="E37" i="89"/>
  <c r="C37" i="89"/>
  <c r="F36" i="89"/>
  <c r="E36" i="89"/>
  <c r="C36" i="89"/>
  <c r="F35" i="89"/>
  <c r="E35" i="89"/>
  <c r="C35" i="89"/>
  <c r="F34" i="89"/>
  <c r="E34" i="89"/>
  <c r="C34" i="89"/>
  <c r="F33" i="89"/>
  <c r="E33" i="89"/>
  <c r="C33" i="89"/>
  <c r="F32" i="89"/>
  <c r="E32" i="89"/>
  <c r="C32" i="89"/>
  <c r="F31" i="89"/>
  <c r="E31" i="89"/>
  <c r="C31" i="89"/>
  <c r="F30" i="89"/>
  <c r="E30" i="89"/>
  <c r="C30" i="89"/>
  <c r="F29" i="89"/>
  <c r="E29" i="89"/>
  <c r="C29" i="89"/>
  <c r="F28" i="89"/>
  <c r="E28" i="89"/>
  <c r="C28" i="89"/>
  <c r="F27" i="89"/>
  <c r="E27" i="89"/>
  <c r="C27" i="89"/>
  <c r="F26" i="89"/>
  <c r="E26" i="89"/>
  <c r="C26" i="89"/>
  <c r="F25" i="89"/>
  <c r="E25" i="89"/>
  <c r="C25" i="89"/>
  <c r="F24" i="89"/>
  <c r="E24" i="89"/>
  <c r="C24" i="89"/>
  <c r="F23" i="89"/>
  <c r="E23" i="89"/>
  <c r="C23" i="89"/>
  <c r="PZ23" i="86" l="1"/>
  <c r="PX23" i="86"/>
  <c r="QC6" i="86"/>
  <c r="QC5" i="86"/>
  <c r="QC4" i="86"/>
  <c r="QC3" i="86"/>
  <c r="PK23" i="86"/>
  <c r="PI23" i="86"/>
  <c r="PN6" i="86"/>
  <c r="PN5" i="86"/>
  <c r="PN4" i="86"/>
  <c r="PN3" i="86"/>
  <c r="OV23" i="86"/>
  <c r="OT23" i="86"/>
  <c r="OY6" i="86"/>
  <c r="OY5" i="86"/>
  <c r="OY4" i="86"/>
  <c r="OY3" i="86"/>
  <c r="OG23" i="86"/>
  <c r="OE23" i="86"/>
  <c r="OJ6" i="86"/>
  <c r="OJ5" i="86"/>
  <c r="OJ4" i="86"/>
  <c r="OJ3" i="86"/>
  <c r="NR23" i="86"/>
  <c r="NP23" i="86"/>
  <c r="NU6" i="86"/>
  <c r="NU5" i="86"/>
  <c r="NU4" i="86"/>
  <c r="NU3" i="86"/>
  <c r="NC23" i="86"/>
  <c r="NA23" i="86"/>
  <c r="NF6" i="86"/>
  <c r="NF5" i="86"/>
  <c r="NF4" i="86"/>
  <c r="NF3" i="86"/>
  <c r="MN23" i="86"/>
  <c r="ML23" i="86"/>
  <c r="MQ6" i="86"/>
  <c r="MQ5" i="86"/>
  <c r="MQ4" i="86"/>
  <c r="MQ3" i="86"/>
  <c r="LY23" i="86"/>
  <c r="LW23" i="86"/>
  <c r="MB6" i="86"/>
  <c r="MB5" i="86"/>
  <c r="MB4" i="86"/>
  <c r="MB3" i="86"/>
  <c r="LJ23" i="86"/>
  <c r="LH23" i="86"/>
  <c r="LM6" i="86"/>
  <c r="LM5" i="86"/>
  <c r="LM4" i="86"/>
  <c r="LM3" i="86"/>
  <c r="KU23" i="86"/>
  <c r="KS23" i="86"/>
  <c r="KX6" i="86"/>
  <c r="KX5" i="86"/>
  <c r="KX4" i="86"/>
  <c r="KX3" i="86"/>
  <c r="KF23" i="86"/>
  <c r="KD23" i="86"/>
  <c r="KI6" i="86"/>
  <c r="KI5" i="86"/>
  <c r="KI4" i="86"/>
  <c r="KI3" i="86"/>
  <c r="JQ23" i="86"/>
  <c r="JO23" i="86"/>
  <c r="JT6" i="86"/>
  <c r="JT5" i="86"/>
  <c r="JT4" i="86"/>
  <c r="JT3" i="86"/>
  <c r="JB23" i="86"/>
  <c r="IZ23" i="86"/>
  <c r="JE6" i="86"/>
  <c r="JE5" i="86"/>
  <c r="JE4" i="86"/>
  <c r="JE3" i="86"/>
  <c r="IM23" i="86"/>
  <c r="IK23" i="86"/>
  <c r="IP6" i="86"/>
  <c r="IP5" i="86"/>
  <c r="IP4" i="86"/>
  <c r="IP3" i="86"/>
  <c r="HX23" i="86"/>
  <c r="HV23" i="86"/>
  <c r="IA6" i="86"/>
  <c r="IA5" i="86"/>
  <c r="IA4" i="86"/>
  <c r="IA3" i="86"/>
  <c r="HL6" i="86"/>
  <c r="HL5" i="86"/>
  <c r="HL4" i="86"/>
  <c r="HL3" i="86"/>
  <c r="GW6" i="86"/>
  <c r="GW5" i="86"/>
  <c r="GW4" i="86"/>
  <c r="GW3" i="86"/>
  <c r="GH6" i="86"/>
  <c r="GH5" i="86"/>
  <c r="GH4" i="86"/>
  <c r="GH3" i="86"/>
  <c r="FS6" i="86"/>
  <c r="FS5" i="86"/>
  <c r="FS4" i="86"/>
  <c r="FS3" i="86"/>
  <c r="EO6" i="86"/>
  <c r="EO5" i="86"/>
  <c r="EO4" i="86"/>
  <c r="EO3" i="86"/>
  <c r="DZ6" i="86"/>
  <c r="DZ5" i="86"/>
  <c r="DZ4" i="86"/>
  <c r="DZ3" i="86"/>
  <c r="DK6" i="86"/>
  <c r="DK5" i="86"/>
  <c r="DK4" i="86"/>
  <c r="DK3" i="86"/>
  <c r="CV6" i="86"/>
  <c r="CV5" i="86"/>
  <c r="CV4" i="86"/>
  <c r="CV3" i="86"/>
  <c r="CG6" i="86"/>
  <c r="CG5" i="86"/>
  <c r="CG4" i="86"/>
  <c r="CG3" i="86"/>
  <c r="BR6" i="86"/>
  <c r="BR5" i="86"/>
  <c r="BR4" i="86"/>
  <c r="BR3" i="86"/>
  <c r="BC6" i="86"/>
  <c r="BC5" i="86"/>
  <c r="BC4" i="86"/>
  <c r="BC3" i="86"/>
  <c r="AN6" i="86"/>
  <c r="AN5" i="86"/>
  <c r="AN4" i="86"/>
  <c r="AN3" i="86"/>
  <c r="Y6" i="86"/>
  <c r="Y5" i="86"/>
  <c r="Y4" i="86"/>
  <c r="Y3" i="86"/>
  <c r="J3" i="86"/>
  <c r="PV5" i="85"/>
  <c r="PV4" i="85"/>
  <c r="PV3" i="85"/>
  <c r="PV2" i="85"/>
  <c r="PG5" i="85"/>
  <c r="PG4" i="85"/>
  <c r="PG3" i="85"/>
  <c r="PG2" i="85"/>
  <c r="OR5" i="85"/>
  <c r="OR4" i="85"/>
  <c r="OR3" i="85"/>
  <c r="OR2" i="85"/>
  <c r="OC5" i="85"/>
  <c r="OC4" i="85"/>
  <c r="OC3" i="85"/>
  <c r="OC2" i="85"/>
  <c r="NN5" i="85"/>
  <c r="NN4" i="85"/>
  <c r="NN3" i="85"/>
  <c r="NN2" i="85"/>
  <c r="MY5" i="85"/>
  <c r="MY4" i="85"/>
  <c r="MY3" i="85"/>
  <c r="MY2" i="85"/>
  <c r="MJ5" i="85"/>
  <c r="MJ4" i="85"/>
  <c r="MJ3" i="85"/>
  <c r="MJ2" i="85"/>
  <c r="LU5" i="85"/>
  <c r="LU4" i="85"/>
  <c r="LU3" i="85"/>
  <c r="LU2" i="85"/>
  <c r="LF5" i="85"/>
  <c r="LF4" i="85"/>
  <c r="LF3" i="85"/>
  <c r="LF2" i="85"/>
  <c r="KQ5" i="85"/>
  <c r="KQ4" i="85"/>
  <c r="KQ3" i="85"/>
  <c r="KQ2" i="85"/>
  <c r="KB5" i="85"/>
  <c r="KB4" i="85"/>
  <c r="KB3" i="85"/>
  <c r="KB2" i="85"/>
  <c r="JM5" i="85"/>
  <c r="JM4" i="85"/>
  <c r="JM3" i="85"/>
  <c r="JM2" i="85"/>
  <c r="IX5" i="85"/>
  <c r="IX4" i="85"/>
  <c r="IX3" i="85"/>
  <c r="IX2" i="85"/>
  <c r="II5" i="85"/>
  <c r="II4" i="85"/>
  <c r="II3" i="85"/>
  <c r="II2" i="85"/>
  <c r="HT5" i="85"/>
  <c r="HT4" i="85"/>
  <c r="HT3" i="85"/>
  <c r="HT2" i="85"/>
  <c r="PV18" i="85" l="1"/>
  <c r="PU18" i="85"/>
  <c r="PU19" i="85" s="1"/>
  <c r="PG18" i="85"/>
  <c r="PF18" i="85"/>
  <c r="PF19" i="85" s="1"/>
  <c r="OR18" i="85"/>
  <c r="OQ18" i="85"/>
  <c r="OQ19" i="85" s="1"/>
  <c r="OC18" i="85"/>
  <c r="OB18" i="85"/>
  <c r="OB19" i="85" s="1"/>
  <c r="NN18" i="85"/>
  <c r="NM18" i="85"/>
  <c r="NM19" i="85" s="1"/>
  <c r="MY18" i="85"/>
  <c r="MX18" i="85"/>
  <c r="MX19" i="85" s="1"/>
  <c r="MJ18" i="85"/>
  <c r="MI18" i="85"/>
  <c r="MI19" i="85" s="1"/>
  <c r="LU18" i="85"/>
  <c r="LT18" i="85"/>
  <c r="LT19" i="85" s="1"/>
  <c r="LF18" i="85"/>
  <c r="LE18" i="85"/>
  <c r="LE19" i="85" s="1"/>
  <c r="KQ18" i="85"/>
  <c r="KP18" i="85"/>
  <c r="KP19" i="85" s="1"/>
  <c r="KB18" i="85"/>
  <c r="KA18" i="85"/>
  <c r="KA19" i="85" s="1"/>
  <c r="JM18" i="85"/>
  <c r="JL18" i="85"/>
  <c r="JL19" i="85" s="1"/>
  <c r="IX18" i="85"/>
  <c r="IW18" i="85"/>
  <c r="IW19" i="85" s="1"/>
  <c r="II18" i="85"/>
  <c r="IH18" i="85"/>
  <c r="IH19" i="85" s="1"/>
  <c r="HT18" i="85"/>
  <c r="HS18" i="85"/>
  <c r="HS19" i="85" s="1"/>
  <c r="HE18" i="85"/>
  <c r="HD18" i="85"/>
  <c r="HD19" i="85" s="1"/>
  <c r="HE5" i="85"/>
  <c r="HE4" i="85"/>
  <c r="HE3" i="85"/>
  <c r="HE2" i="85"/>
  <c r="GP18" i="85"/>
  <c r="GO18" i="85"/>
  <c r="GO19" i="85" s="1"/>
  <c r="GP5" i="85"/>
  <c r="GP4" i="85"/>
  <c r="GP3" i="85"/>
  <c r="GP2" i="85"/>
  <c r="GA18" i="85"/>
  <c r="FZ18" i="85"/>
  <c r="FZ19" i="85" s="1"/>
  <c r="GA5" i="85"/>
  <c r="GA4" i="85"/>
  <c r="GA3" i="85"/>
  <c r="GA2" i="85"/>
  <c r="FL18" i="85"/>
  <c r="FK18" i="85"/>
  <c r="FK19" i="85" s="1"/>
  <c r="FL5" i="85"/>
  <c r="FL4" i="85"/>
  <c r="FL3" i="85"/>
  <c r="FL2" i="85"/>
  <c r="EW18" i="85"/>
  <c r="EV18" i="85"/>
  <c r="EV19" i="85" s="1"/>
  <c r="EW3" i="85"/>
  <c r="EW2" i="85"/>
  <c r="EH18" i="85"/>
  <c r="EG18" i="85"/>
  <c r="EG19" i="85" s="1"/>
  <c r="EH5" i="85"/>
  <c r="EH4" i="85"/>
  <c r="EH3" i="85"/>
  <c r="EH2" i="85"/>
  <c r="DS18" i="85"/>
  <c r="DR18" i="85"/>
  <c r="DR19" i="85" s="1"/>
  <c r="DS5" i="85"/>
  <c r="DS4" i="85"/>
  <c r="DS3" i="85"/>
  <c r="DS2" i="85"/>
  <c r="DD18" i="85"/>
  <c r="DC18" i="85"/>
  <c r="DC19" i="85" s="1"/>
  <c r="DD5" i="85"/>
  <c r="DD4" i="85"/>
  <c r="DD3" i="85"/>
  <c r="DD2" i="85"/>
  <c r="CO18" i="85"/>
  <c r="CN18" i="85"/>
  <c r="CN19" i="85" s="1"/>
  <c r="CO5" i="85"/>
  <c r="CO4" i="85"/>
  <c r="CO3" i="85"/>
  <c r="CO2" i="85"/>
  <c r="BZ18" i="85"/>
  <c r="BY18" i="85"/>
  <c r="BY19" i="85" s="1"/>
  <c r="BZ5" i="85"/>
  <c r="BZ4" i="85"/>
  <c r="BZ3" i="85"/>
  <c r="BZ2" i="85"/>
  <c r="BK18" i="85"/>
  <c r="BJ18" i="85"/>
  <c r="BJ19" i="85" s="1"/>
  <c r="BK5" i="85"/>
  <c r="BK4" i="85"/>
  <c r="BK3" i="85"/>
  <c r="BK2" i="85"/>
  <c r="AV18" i="85"/>
  <c r="AU18" i="85"/>
  <c r="AU19" i="85" s="1"/>
  <c r="AV5" i="85"/>
  <c r="AV4" i="85"/>
  <c r="AV3" i="85"/>
  <c r="AV2" i="85"/>
  <c r="AG18" i="85"/>
  <c r="AF18" i="85"/>
  <c r="AF19" i="85" s="1"/>
  <c r="AG5" i="85"/>
  <c r="AG4" i="85"/>
  <c r="AG3" i="85"/>
  <c r="AG2" i="85"/>
  <c r="R18" i="85"/>
  <c r="Q18" i="85"/>
  <c r="Q19" i="85" s="1"/>
  <c r="HL2" i="86"/>
  <c r="GW2" i="86"/>
  <c r="GH2" i="86"/>
  <c r="FS2" i="86"/>
  <c r="EW1" i="85"/>
  <c r="EO2" i="86"/>
  <c r="DZ2" i="86"/>
  <c r="DK2" i="86"/>
  <c r="CV2" i="86"/>
  <c r="CG2" i="86"/>
  <c r="BR2" i="86"/>
  <c r="BC2" i="86"/>
  <c r="AN2" i="86"/>
  <c r="Y2" i="86"/>
  <c r="QB64" i="84"/>
  <c r="PM64" i="84"/>
  <c r="PG11" i="85" s="1"/>
  <c r="PG19" i="85" s="1"/>
  <c r="OX64" i="84"/>
  <c r="OR11" i="84" s="1"/>
  <c r="OT11" i="84" s="1"/>
  <c r="OI64" i="84"/>
  <c r="OC11" i="85" s="1"/>
  <c r="OC19" i="85" s="1"/>
  <c r="NT64" i="84"/>
  <c r="NE64" i="84"/>
  <c r="MY11" i="85" s="1"/>
  <c r="MY19" i="85" s="1"/>
  <c r="MP64" i="84"/>
  <c r="MA64" i="84"/>
  <c r="LU11" i="85" s="1"/>
  <c r="LU19" i="85" s="1"/>
  <c r="LL64" i="84"/>
  <c r="KW64" i="84"/>
  <c r="KQ11" i="85" s="1"/>
  <c r="KQ19" i="85" s="1"/>
  <c r="KH64" i="84"/>
  <c r="JS64" i="84"/>
  <c r="JM11" i="85" s="1"/>
  <c r="JM19" i="85" s="1"/>
  <c r="JD64" i="84"/>
  <c r="IO64" i="84"/>
  <c r="II11" i="85" s="1"/>
  <c r="II19" i="85" s="1"/>
  <c r="HZ64" i="84"/>
  <c r="HT11" i="84" s="1"/>
  <c r="HV11" i="84" s="1"/>
  <c r="QB34" i="84"/>
  <c r="QA34" i="84"/>
  <c r="PZ34" i="84"/>
  <c r="PY34" i="84"/>
  <c r="PX34" i="84"/>
  <c r="PW34" i="84"/>
  <c r="PM34" i="84"/>
  <c r="PL34" i="84"/>
  <c r="PK34" i="84"/>
  <c r="PJ34" i="84"/>
  <c r="PI34" i="84"/>
  <c r="PH34" i="84"/>
  <c r="OX34" i="84"/>
  <c r="OW34" i="84"/>
  <c r="OV34" i="84"/>
  <c r="OU34" i="84"/>
  <c r="OT34" i="84"/>
  <c r="OS34" i="84"/>
  <c r="OI34" i="84"/>
  <c r="OH34" i="84"/>
  <c r="OG34" i="84"/>
  <c r="OF34" i="84"/>
  <c r="OE34" i="84"/>
  <c r="OD34" i="84"/>
  <c r="NT34" i="84"/>
  <c r="NS34" i="84"/>
  <c r="NR34" i="84"/>
  <c r="NQ34" i="84"/>
  <c r="NP34" i="84"/>
  <c r="NO34" i="84"/>
  <c r="NE34" i="84"/>
  <c r="ND34" i="84"/>
  <c r="NC34" i="84"/>
  <c r="NB34" i="84"/>
  <c r="NA34" i="84"/>
  <c r="MZ34" i="84"/>
  <c r="MP34" i="84"/>
  <c r="MO34" i="84"/>
  <c r="MN34" i="84"/>
  <c r="MM34" i="84"/>
  <c r="ML34" i="84"/>
  <c r="MK34" i="84"/>
  <c r="MA34" i="84"/>
  <c r="LZ34" i="84"/>
  <c r="LY34" i="84"/>
  <c r="LX34" i="84"/>
  <c r="LW34" i="84"/>
  <c r="LV34" i="84"/>
  <c r="LL34" i="84"/>
  <c r="LK34" i="84"/>
  <c r="LJ34" i="84"/>
  <c r="LI34" i="84"/>
  <c r="LH34" i="84"/>
  <c r="LG34" i="84"/>
  <c r="KW34" i="84"/>
  <c r="KV34" i="84"/>
  <c r="KU34" i="84"/>
  <c r="KT34" i="84"/>
  <c r="KS34" i="84"/>
  <c r="KR34" i="84"/>
  <c r="KH34" i="84"/>
  <c r="KG34" i="84"/>
  <c r="KF34" i="84"/>
  <c r="KE34" i="84"/>
  <c r="KD34" i="84"/>
  <c r="KC34" i="84"/>
  <c r="JS34" i="84"/>
  <c r="JR34" i="84"/>
  <c r="JQ34" i="84"/>
  <c r="JP34" i="84"/>
  <c r="JO34" i="84"/>
  <c r="JN34" i="84"/>
  <c r="JD34" i="84"/>
  <c r="JC34" i="84"/>
  <c r="JB34" i="84"/>
  <c r="JA34" i="84"/>
  <c r="IZ34" i="84"/>
  <c r="IY34" i="84"/>
  <c r="IO34" i="84"/>
  <c r="IN34" i="84"/>
  <c r="IM34" i="84"/>
  <c r="IL34" i="84"/>
  <c r="IK34" i="84"/>
  <c r="IJ34" i="84"/>
  <c r="HZ34" i="84"/>
  <c r="HY34" i="84"/>
  <c r="HX34" i="84"/>
  <c r="HW34" i="84"/>
  <c r="HV34" i="84"/>
  <c r="HU34" i="84"/>
  <c r="QB31" i="84"/>
  <c r="QA31" i="84"/>
  <c r="PZ31" i="84"/>
  <c r="PY31" i="84"/>
  <c r="PX31" i="84"/>
  <c r="PW31" i="84"/>
  <c r="PM31" i="84"/>
  <c r="PL31" i="84"/>
  <c r="PK31" i="84"/>
  <c r="PJ31" i="84"/>
  <c r="PI31" i="84"/>
  <c r="PH32" i="84" s="1"/>
  <c r="PH31" i="84"/>
  <c r="OX31" i="84"/>
  <c r="OW31" i="84"/>
  <c r="OV31" i="84"/>
  <c r="OU31" i="84"/>
  <c r="OT31" i="84"/>
  <c r="OS31" i="84"/>
  <c r="OI31" i="84"/>
  <c r="OH31" i="84"/>
  <c r="OG31" i="84"/>
  <c r="OF31" i="84"/>
  <c r="OE31" i="84"/>
  <c r="OD31" i="84"/>
  <c r="NT31" i="84"/>
  <c r="NS31" i="84"/>
  <c r="NR31" i="84"/>
  <c r="NQ31" i="84"/>
  <c r="NP31" i="84"/>
  <c r="NO31" i="84"/>
  <c r="NE31" i="84"/>
  <c r="ND31" i="84"/>
  <c r="NC31" i="84"/>
  <c r="NB31" i="84"/>
  <c r="NA31" i="84"/>
  <c r="MZ32" i="84" s="1"/>
  <c r="MZ31" i="84"/>
  <c r="MP31" i="84"/>
  <c r="MO31" i="84"/>
  <c r="MN31" i="84"/>
  <c r="MM31" i="84"/>
  <c r="ML31" i="84"/>
  <c r="MK31" i="84"/>
  <c r="MA31" i="84"/>
  <c r="LZ31" i="84"/>
  <c r="LY31" i="84"/>
  <c r="LX31" i="84"/>
  <c r="LW31" i="84"/>
  <c r="LV31" i="84"/>
  <c r="LL31" i="84"/>
  <c r="LK31" i="84"/>
  <c r="LJ31" i="84"/>
  <c r="LI31" i="84"/>
  <c r="LH31" i="84"/>
  <c r="LG31" i="84"/>
  <c r="KW31" i="84"/>
  <c r="KV31" i="84"/>
  <c r="KU31" i="84"/>
  <c r="KT31" i="84"/>
  <c r="KS31" i="84"/>
  <c r="KR32" i="84" s="1"/>
  <c r="KR31" i="84"/>
  <c r="KH31" i="84"/>
  <c r="KG31" i="84"/>
  <c r="KF31" i="84"/>
  <c r="KE31" i="84"/>
  <c r="KD31" i="84"/>
  <c r="KC31" i="84"/>
  <c r="JS31" i="84"/>
  <c r="JR31" i="84"/>
  <c r="JQ31" i="84"/>
  <c r="JP31" i="84"/>
  <c r="JO31" i="84"/>
  <c r="JN31" i="84"/>
  <c r="JD31" i="84"/>
  <c r="JC31" i="84"/>
  <c r="JB31" i="84"/>
  <c r="JA31" i="84"/>
  <c r="IZ31" i="84"/>
  <c r="IY31" i="84"/>
  <c r="IO31" i="84"/>
  <c r="IN31" i="84"/>
  <c r="IM31" i="84"/>
  <c r="IL31" i="84"/>
  <c r="IK31" i="84"/>
  <c r="IJ32" i="84" s="1"/>
  <c r="IJ31" i="84"/>
  <c r="HZ31" i="84"/>
  <c r="HY31" i="84"/>
  <c r="HX31" i="84"/>
  <c r="HW31" i="84"/>
  <c r="HV31" i="84"/>
  <c r="HU31" i="84"/>
  <c r="QB28" i="84"/>
  <c r="QA28" i="84"/>
  <c r="PZ28" i="84"/>
  <c r="PY28" i="84"/>
  <c r="PX28" i="84"/>
  <c r="PW28" i="84"/>
  <c r="PM28" i="84"/>
  <c r="PL28" i="84"/>
  <c r="PK28" i="84"/>
  <c r="PJ28" i="84"/>
  <c r="PI28" i="84"/>
  <c r="PH28" i="84"/>
  <c r="OX28" i="84"/>
  <c r="OW28" i="84"/>
  <c r="OV28" i="84"/>
  <c r="OU28" i="84"/>
  <c r="OT28" i="84"/>
  <c r="OS28" i="84"/>
  <c r="OI28" i="84"/>
  <c r="OH28" i="84"/>
  <c r="OG28" i="84"/>
  <c r="OF28" i="84"/>
  <c r="OE28" i="84"/>
  <c r="OD28" i="84"/>
  <c r="NT28" i="84"/>
  <c r="NS28" i="84"/>
  <c r="NR28" i="84"/>
  <c r="NQ28" i="84"/>
  <c r="NP28" i="84"/>
  <c r="NO28" i="84"/>
  <c r="NE28" i="84"/>
  <c r="ND28" i="84"/>
  <c r="NC28" i="84"/>
  <c r="NB28" i="84"/>
  <c r="NA28" i="84"/>
  <c r="MZ28" i="84"/>
  <c r="MP28" i="84"/>
  <c r="MO28" i="84"/>
  <c r="MN28" i="84"/>
  <c r="MM28" i="84"/>
  <c r="ML28" i="84"/>
  <c r="MK28" i="84"/>
  <c r="MA28" i="84"/>
  <c r="LZ28" i="84"/>
  <c r="LY28" i="84"/>
  <c r="LX28" i="84"/>
  <c r="LW28" i="84"/>
  <c r="LV28" i="84"/>
  <c r="LL28" i="84"/>
  <c r="LK28" i="84"/>
  <c r="LJ28" i="84"/>
  <c r="LI28" i="84"/>
  <c r="LH28" i="84"/>
  <c r="LG28" i="84"/>
  <c r="KW28" i="84"/>
  <c r="KV28" i="84"/>
  <c r="KU28" i="84"/>
  <c r="KT28" i="84"/>
  <c r="KS28" i="84"/>
  <c r="KR28" i="84"/>
  <c r="KH28" i="84"/>
  <c r="KG28" i="84"/>
  <c r="KF28" i="84"/>
  <c r="KE28" i="84"/>
  <c r="KD28" i="84"/>
  <c r="KC28" i="84"/>
  <c r="JS28" i="84"/>
  <c r="JR28" i="84"/>
  <c r="JQ28" i="84"/>
  <c r="JP28" i="84"/>
  <c r="JO28" i="84"/>
  <c r="JN28" i="84"/>
  <c r="JD28" i="84"/>
  <c r="JC28" i="84"/>
  <c r="JB28" i="84"/>
  <c r="JA28" i="84"/>
  <c r="IZ28" i="84"/>
  <c r="IY28" i="84"/>
  <c r="IO28" i="84"/>
  <c r="IN28" i="84"/>
  <c r="IM28" i="84"/>
  <c r="IL28" i="84"/>
  <c r="IK28" i="84"/>
  <c r="IJ28" i="84"/>
  <c r="HZ28" i="84"/>
  <c r="HY28" i="84"/>
  <c r="HX28" i="84"/>
  <c r="HW28" i="84"/>
  <c r="HV28" i="84"/>
  <c r="HU28" i="84"/>
  <c r="QB25" i="84"/>
  <c r="QA25" i="84"/>
  <c r="PZ25" i="84"/>
  <c r="PY25" i="84"/>
  <c r="PX25" i="84"/>
  <c r="PW25" i="84"/>
  <c r="PM25" i="84"/>
  <c r="PL25" i="84"/>
  <c r="PK25" i="84"/>
  <c r="PJ25" i="84"/>
  <c r="PI25" i="84"/>
  <c r="PH25" i="84"/>
  <c r="OX25" i="84"/>
  <c r="OW25" i="84"/>
  <c r="OV25" i="84"/>
  <c r="OU25" i="84"/>
  <c r="OT25" i="84"/>
  <c r="OS25" i="84"/>
  <c r="OI25" i="84"/>
  <c r="OH25" i="84"/>
  <c r="OG25" i="84"/>
  <c r="OF25" i="84"/>
  <c r="OE25" i="84"/>
  <c r="OD26" i="84" s="1"/>
  <c r="OD25" i="84"/>
  <c r="NT25" i="84"/>
  <c r="NS25" i="84"/>
  <c r="NR25" i="84"/>
  <c r="NQ25" i="84"/>
  <c r="NP25" i="84"/>
  <c r="NO25" i="84"/>
  <c r="NE25" i="84"/>
  <c r="ND25" i="84"/>
  <c r="NC25" i="84"/>
  <c r="NB25" i="84"/>
  <c r="NA25" i="84"/>
  <c r="MZ25" i="84"/>
  <c r="MP25" i="84"/>
  <c r="MO25" i="84"/>
  <c r="MN25" i="84"/>
  <c r="MM25" i="84"/>
  <c r="ML25" i="84"/>
  <c r="MK25" i="84"/>
  <c r="MA25" i="84"/>
  <c r="LZ25" i="84"/>
  <c r="LY25" i="84"/>
  <c r="LX25" i="84"/>
  <c r="LW25" i="84"/>
  <c r="LV26" i="84" s="1"/>
  <c r="LV25" i="84"/>
  <c r="LL25" i="84"/>
  <c r="LK25" i="84"/>
  <c r="LJ25" i="84"/>
  <c r="LI25" i="84"/>
  <c r="LH25" i="84"/>
  <c r="LG25" i="84"/>
  <c r="KW25" i="84"/>
  <c r="KV25" i="84"/>
  <c r="KU25" i="84"/>
  <c r="KT25" i="84"/>
  <c r="KS25" i="84"/>
  <c r="KR25" i="84"/>
  <c r="KH25" i="84"/>
  <c r="KG25" i="84"/>
  <c r="KF25" i="84"/>
  <c r="KE25" i="84"/>
  <c r="KD25" i="84"/>
  <c r="KC25" i="84"/>
  <c r="JS25" i="84"/>
  <c r="JR25" i="84"/>
  <c r="JQ25" i="84"/>
  <c r="JP25" i="84"/>
  <c r="JO25" i="84"/>
  <c r="JN26" i="84" s="1"/>
  <c r="JN25" i="84"/>
  <c r="JD25" i="84"/>
  <c r="JC25" i="84"/>
  <c r="JB25" i="84"/>
  <c r="JA25" i="84"/>
  <c r="IZ25" i="84"/>
  <c r="IY25" i="84"/>
  <c r="IO25" i="84"/>
  <c r="IN25" i="84"/>
  <c r="IM25" i="84"/>
  <c r="IL25" i="84"/>
  <c r="IK25" i="84"/>
  <c r="IJ25" i="84"/>
  <c r="HZ25" i="84"/>
  <c r="HY25" i="84"/>
  <c r="HX25" i="84"/>
  <c r="HW25" i="84"/>
  <c r="HV25" i="84"/>
  <c r="HU25" i="84"/>
  <c r="MY21" i="84"/>
  <c r="LU21" i="84"/>
  <c r="KQ21" i="84"/>
  <c r="II21" i="84"/>
  <c r="MY19" i="84"/>
  <c r="LU19" i="84"/>
  <c r="KQ19" i="84"/>
  <c r="JM19" i="84"/>
  <c r="MY18" i="84"/>
  <c r="KQ18" i="84"/>
  <c r="II18" i="84"/>
  <c r="MY12" i="84"/>
  <c r="LU12" i="84"/>
  <c r="KQ12" i="84"/>
  <c r="II12" i="84"/>
  <c r="PG11" i="84"/>
  <c r="PI11" i="84" s="1"/>
  <c r="NN11" i="84"/>
  <c r="NP11" i="84" s="1"/>
  <c r="MY11" i="84"/>
  <c r="NA11" i="84" s="1"/>
  <c r="MJ11" i="84"/>
  <c r="ML11" i="84" s="1"/>
  <c r="LU11" i="84"/>
  <c r="LW11" i="84" s="1"/>
  <c r="LF11" i="84"/>
  <c r="LH11" i="84" s="1"/>
  <c r="KQ11" i="84"/>
  <c r="KS11" i="84" s="1"/>
  <c r="KB11" i="84"/>
  <c r="KD11" i="84" s="1"/>
  <c r="IX11" i="84"/>
  <c r="IZ11" i="84" s="1"/>
  <c r="II11" i="84"/>
  <c r="IK11" i="84" s="1"/>
  <c r="HK64" i="84"/>
  <c r="HE21" i="84" s="1"/>
  <c r="HK34" i="84"/>
  <c r="HJ34" i="84"/>
  <c r="HI34" i="84"/>
  <c r="HH34" i="84"/>
  <c r="HG34" i="84"/>
  <c r="HF34" i="84"/>
  <c r="HK31" i="84"/>
  <c r="HJ31" i="84"/>
  <c r="HI31" i="84"/>
  <c r="HH31" i="84"/>
  <c r="HG31" i="84"/>
  <c r="HF31" i="84"/>
  <c r="HK28" i="84"/>
  <c r="HJ28" i="84"/>
  <c r="HI28" i="84"/>
  <c r="HH28" i="84"/>
  <c r="HG28" i="84"/>
  <c r="HF28" i="84"/>
  <c r="HF29" i="84" s="1"/>
  <c r="HK25" i="84"/>
  <c r="HJ25" i="84"/>
  <c r="HI25" i="84"/>
  <c r="HH25" i="84"/>
  <c r="HG25" i="84"/>
  <c r="HF25" i="84"/>
  <c r="HE12" i="84"/>
  <c r="GV64" i="84"/>
  <c r="GP21" i="84" s="1"/>
  <c r="GV34" i="84"/>
  <c r="GU34" i="84"/>
  <c r="GT34" i="84"/>
  <c r="GS34" i="84"/>
  <c r="GR34" i="84"/>
  <c r="GQ34" i="84"/>
  <c r="GV31" i="84"/>
  <c r="GU31" i="84"/>
  <c r="GT31" i="84"/>
  <c r="GS31" i="84"/>
  <c r="GR31" i="84"/>
  <c r="GQ31" i="84"/>
  <c r="GV28" i="84"/>
  <c r="GU28" i="84"/>
  <c r="GT28" i="84"/>
  <c r="GS28" i="84"/>
  <c r="GR28" i="84"/>
  <c r="GQ28" i="84"/>
  <c r="GV25" i="84"/>
  <c r="GU25" i="84"/>
  <c r="GT25" i="84"/>
  <c r="GS25" i="84"/>
  <c r="GR25" i="84"/>
  <c r="GQ25" i="84"/>
  <c r="GG64" i="84"/>
  <c r="GA21" i="84" s="1"/>
  <c r="GG34" i="84"/>
  <c r="GF34" i="84"/>
  <c r="GE34" i="84"/>
  <c r="GD34" i="84"/>
  <c r="GC34" i="84"/>
  <c r="GB34" i="84"/>
  <c r="GB35" i="84" s="1"/>
  <c r="GG31" i="84"/>
  <c r="GF31" i="84"/>
  <c r="GE31" i="84"/>
  <c r="GD31" i="84"/>
  <c r="GC31" i="84"/>
  <c r="GB31" i="84"/>
  <c r="GB32" i="84" s="1"/>
  <c r="GG28" i="84"/>
  <c r="GF28" i="84"/>
  <c r="GE28" i="84"/>
  <c r="GD28" i="84"/>
  <c r="GC28" i="84"/>
  <c r="GB28" i="84"/>
  <c r="GG25" i="84"/>
  <c r="GF25" i="84"/>
  <c r="GE25" i="84"/>
  <c r="GD25" i="84"/>
  <c r="GC25" i="84"/>
  <c r="GB25" i="84"/>
  <c r="FR64" i="84"/>
  <c r="FL21" i="84" s="1"/>
  <c r="FR34" i="84"/>
  <c r="FQ34" i="84"/>
  <c r="FP34" i="84"/>
  <c r="FO34" i="84"/>
  <c r="FN34" i="84"/>
  <c r="FM34" i="84"/>
  <c r="FR31" i="84"/>
  <c r="FQ31" i="84"/>
  <c r="FP31" i="84"/>
  <c r="FO31" i="84"/>
  <c r="FN31" i="84"/>
  <c r="FM31" i="84"/>
  <c r="FR28" i="84"/>
  <c r="FQ28" i="84"/>
  <c r="FP28" i="84"/>
  <c r="FO28" i="84"/>
  <c r="FN28" i="84"/>
  <c r="FM28" i="84"/>
  <c r="FR25" i="84"/>
  <c r="FQ25" i="84"/>
  <c r="FP25" i="84"/>
  <c r="FO25" i="84"/>
  <c r="FN25" i="84"/>
  <c r="FM25" i="84"/>
  <c r="EW21" i="84"/>
  <c r="FC34" i="84"/>
  <c r="FB34" i="84"/>
  <c r="FA34" i="84"/>
  <c r="EZ34" i="84"/>
  <c r="EY34" i="84"/>
  <c r="EX34" i="84"/>
  <c r="FC31" i="84"/>
  <c r="FB31" i="84"/>
  <c r="FA31" i="84"/>
  <c r="EZ31" i="84"/>
  <c r="EY31" i="84"/>
  <c r="EX31" i="84"/>
  <c r="FC28" i="84"/>
  <c r="FB28" i="84"/>
  <c r="FA28" i="84"/>
  <c r="EZ28" i="84"/>
  <c r="EY28" i="84"/>
  <c r="EX28" i="84"/>
  <c r="FC25" i="84"/>
  <c r="FB25" i="84"/>
  <c r="FA25" i="84"/>
  <c r="EZ25" i="84"/>
  <c r="EY25" i="84"/>
  <c r="EX25" i="84"/>
  <c r="EN64" i="84"/>
  <c r="EH21" i="84" s="1"/>
  <c r="EN34" i="84"/>
  <c r="EM34" i="84"/>
  <c r="EL34" i="84"/>
  <c r="EK34" i="84"/>
  <c r="EJ34" i="84"/>
  <c r="EI34" i="84"/>
  <c r="EI35" i="84" s="1"/>
  <c r="EN31" i="84"/>
  <c r="EM31" i="84"/>
  <c r="EL31" i="84"/>
  <c r="EK31" i="84"/>
  <c r="EJ31" i="84"/>
  <c r="EI31" i="84"/>
  <c r="EN28" i="84"/>
  <c r="EM28" i="84"/>
  <c r="EL28" i="84"/>
  <c r="EK28" i="84"/>
  <c r="EJ28" i="84"/>
  <c r="EI28" i="84"/>
  <c r="EN25" i="84"/>
  <c r="EM25" i="84"/>
  <c r="EL25" i="84"/>
  <c r="EK25" i="84"/>
  <c r="EJ25" i="84"/>
  <c r="EI25" i="84"/>
  <c r="DY64" i="84"/>
  <c r="DS21" i="84" s="1"/>
  <c r="DY34" i="84"/>
  <c r="DX34" i="84"/>
  <c r="DW34" i="84"/>
  <c r="DV34" i="84"/>
  <c r="DU34" i="84"/>
  <c r="DT34" i="84"/>
  <c r="DT35" i="84" s="1"/>
  <c r="DY31" i="84"/>
  <c r="DX31" i="84"/>
  <c r="DW31" i="84"/>
  <c r="DV31" i="84"/>
  <c r="DU31" i="84"/>
  <c r="DT31" i="84"/>
  <c r="DT32" i="84" s="1"/>
  <c r="DY28" i="84"/>
  <c r="DX28" i="84"/>
  <c r="DW28" i="84"/>
  <c r="DV28" i="84"/>
  <c r="DU28" i="84"/>
  <c r="DT28" i="84"/>
  <c r="DY25" i="84"/>
  <c r="DX25" i="84"/>
  <c r="DW25" i="84"/>
  <c r="DV25" i="84"/>
  <c r="DU25" i="84"/>
  <c r="DT25" i="84"/>
  <c r="DJ64" i="84"/>
  <c r="DD21" i="84" s="1"/>
  <c r="DJ34" i="84"/>
  <c r="DI34" i="84"/>
  <c r="DH34" i="84"/>
  <c r="DG34" i="84"/>
  <c r="DF34" i="84"/>
  <c r="DE34" i="84"/>
  <c r="DJ31" i="84"/>
  <c r="DI31" i="84"/>
  <c r="DH31" i="84"/>
  <c r="DG31" i="84"/>
  <c r="DF31" i="84"/>
  <c r="DE31" i="84"/>
  <c r="DJ28" i="84"/>
  <c r="DI28" i="84"/>
  <c r="DH28" i="84"/>
  <c r="DG28" i="84"/>
  <c r="DF28" i="84"/>
  <c r="DE28" i="84"/>
  <c r="DE29" i="84" s="1"/>
  <c r="DJ25" i="84"/>
  <c r="DI25" i="84"/>
  <c r="DH25" i="84"/>
  <c r="DG25" i="84"/>
  <c r="DF25" i="84"/>
  <c r="DE25" i="84"/>
  <c r="CU64" i="84"/>
  <c r="CO21" i="84" s="1"/>
  <c r="CU34" i="84"/>
  <c r="CT34" i="84"/>
  <c r="CS34" i="84"/>
  <c r="CR34" i="84"/>
  <c r="CQ34" i="84"/>
  <c r="CP34" i="84"/>
  <c r="CU31" i="84"/>
  <c r="CT31" i="84"/>
  <c r="CS31" i="84"/>
  <c r="CR31" i="84"/>
  <c r="CQ31" i="84"/>
  <c r="CP31" i="84"/>
  <c r="CU28" i="84"/>
  <c r="CT28" i="84"/>
  <c r="CS28" i="84"/>
  <c r="CR28" i="84"/>
  <c r="CQ28" i="84"/>
  <c r="CP28" i="84"/>
  <c r="CP29" i="84" s="1"/>
  <c r="CU25" i="84"/>
  <c r="CT25" i="84"/>
  <c r="CS25" i="84"/>
  <c r="CR25" i="84"/>
  <c r="CQ25" i="84"/>
  <c r="CP25" i="84"/>
  <c r="CO12" i="84"/>
  <c r="CF64" i="84"/>
  <c r="BZ21" i="84" s="1"/>
  <c r="CF34" i="84"/>
  <c r="CE34" i="84"/>
  <c r="CD34" i="84"/>
  <c r="CC34" i="84"/>
  <c r="CB34" i="84"/>
  <c r="CA34" i="84"/>
  <c r="CF31" i="84"/>
  <c r="CE31" i="84"/>
  <c r="CD31" i="84"/>
  <c r="CC31" i="84"/>
  <c r="CB31" i="84"/>
  <c r="CA31" i="84"/>
  <c r="CF28" i="84"/>
  <c r="CE28" i="84"/>
  <c r="CD28" i="84"/>
  <c r="CC28" i="84"/>
  <c r="CB28" i="84"/>
  <c r="CA28" i="84"/>
  <c r="CF25" i="84"/>
  <c r="CE25" i="84"/>
  <c r="CD25" i="84"/>
  <c r="CC25" i="84"/>
  <c r="CB25" i="84"/>
  <c r="CA25" i="84"/>
  <c r="BQ64" i="84"/>
  <c r="BK21" i="84" s="1"/>
  <c r="BQ34" i="84"/>
  <c r="BP34" i="84"/>
  <c r="BO34" i="84"/>
  <c r="BN34" i="84"/>
  <c r="BM34" i="84"/>
  <c r="BL34" i="84"/>
  <c r="BL35" i="84" s="1"/>
  <c r="BQ31" i="84"/>
  <c r="BP31" i="84"/>
  <c r="BO31" i="84"/>
  <c r="BN31" i="84"/>
  <c r="BM31" i="84"/>
  <c r="BL31" i="84"/>
  <c r="BL32" i="84" s="1"/>
  <c r="BQ28" i="84"/>
  <c r="BP28" i="84"/>
  <c r="BO28" i="84"/>
  <c r="BN28" i="84"/>
  <c r="BM28" i="84"/>
  <c r="BL28" i="84"/>
  <c r="BQ25" i="84"/>
  <c r="BP25" i="84"/>
  <c r="BO25" i="84"/>
  <c r="BN25" i="84"/>
  <c r="BM25" i="84"/>
  <c r="BL25" i="84"/>
  <c r="BK12" i="84"/>
  <c r="BB64" i="84"/>
  <c r="AV21" i="84" s="1"/>
  <c r="BB34" i="84"/>
  <c r="BA34" i="84"/>
  <c r="AZ34" i="84"/>
  <c r="AY34" i="84"/>
  <c r="AX34" i="84"/>
  <c r="AW34" i="84"/>
  <c r="BB31" i="84"/>
  <c r="BA31" i="84"/>
  <c r="AZ31" i="84"/>
  <c r="AY31" i="84"/>
  <c r="AX31" i="84"/>
  <c r="AW31" i="84"/>
  <c r="AW32" i="84" s="1"/>
  <c r="BB28" i="84"/>
  <c r="BA28" i="84"/>
  <c r="AZ28" i="84"/>
  <c r="AY28" i="84"/>
  <c r="AX28" i="84"/>
  <c r="AW28" i="84"/>
  <c r="AW29" i="84" s="1"/>
  <c r="BB25" i="84"/>
  <c r="BA25" i="84"/>
  <c r="AZ25" i="84"/>
  <c r="AY25" i="84"/>
  <c r="AX25" i="84"/>
  <c r="AW25" i="84"/>
  <c r="AM64" i="84"/>
  <c r="AG21" i="84" s="1"/>
  <c r="AM34" i="84"/>
  <c r="AL34" i="84"/>
  <c r="AK34" i="84"/>
  <c r="AJ34" i="84"/>
  <c r="AI34" i="84"/>
  <c r="AH34" i="84"/>
  <c r="AM31" i="84"/>
  <c r="AL31" i="84"/>
  <c r="AK31" i="84"/>
  <c r="AJ31" i="84"/>
  <c r="AI31" i="84"/>
  <c r="AH31" i="84"/>
  <c r="AM28" i="84"/>
  <c r="AL28" i="84"/>
  <c r="AK28" i="84"/>
  <c r="AJ28" i="84"/>
  <c r="AI28" i="84"/>
  <c r="AH28" i="84"/>
  <c r="AM25" i="84"/>
  <c r="AL25" i="84"/>
  <c r="AK25" i="84"/>
  <c r="AJ25" i="84"/>
  <c r="AI25" i="84"/>
  <c r="AH25" i="84"/>
  <c r="AG12" i="84"/>
  <c r="X64" i="84"/>
  <c r="R21" i="84" s="1"/>
  <c r="X34" i="84"/>
  <c r="W34" i="84"/>
  <c r="V34" i="84"/>
  <c r="U34" i="84"/>
  <c r="T34" i="84"/>
  <c r="S34" i="84"/>
  <c r="X31" i="84"/>
  <c r="W31" i="84"/>
  <c r="V31" i="84"/>
  <c r="U31" i="84"/>
  <c r="T31" i="84"/>
  <c r="S31" i="84"/>
  <c r="X28" i="84"/>
  <c r="W28" i="84"/>
  <c r="V28" i="84"/>
  <c r="U28" i="84"/>
  <c r="T28" i="84"/>
  <c r="S28" i="84"/>
  <c r="X25" i="84"/>
  <c r="W25" i="84"/>
  <c r="V25" i="84"/>
  <c r="U25" i="84"/>
  <c r="T25" i="84"/>
  <c r="S25" i="84"/>
  <c r="I64" i="84"/>
  <c r="I34" i="84"/>
  <c r="H34" i="84"/>
  <c r="G34" i="84"/>
  <c r="F34" i="84"/>
  <c r="E34" i="84"/>
  <c r="D34" i="84"/>
  <c r="I31" i="84"/>
  <c r="H31" i="84"/>
  <c r="G31" i="84"/>
  <c r="F31" i="84"/>
  <c r="E31" i="84"/>
  <c r="D31" i="84"/>
  <c r="I28" i="84"/>
  <c r="H28" i="84"/>
  <c r="G28" i="84"/>
  <c r="F28" i="84"/>
  <c r="E28" i="84"/>
  <c r="D28" i="84"/>
  <c r="I25" i="84"/>
  <c r="H25" i="84"/>
  <c r="G25" i="84"/>
  <c r="F25" i="84"/>
  <c r="E25" i="84"/>
  <c r="D25" i="84"/>
  <c r="D26" i="84" s="1"/>
  <c r="D42" i="84" s="1"/>
  <c r="FL12" i="84" l="1"/>
  <c r="GA12" i="84"/>
  <c r="GA19" i="84"/>
  <c r="DS12" i="84"/>
  <c r="EW12" i="84"/>
  <c r="CA35" i="84"/>
  <c r="EX26" i="84"/>
  <c r="EX41" i="84" s="1"/>
  <c r="FM29" i="84"/>
  <c r="GQ35" i="84"/>
  <c r="LG26" i="84"/>
  <c r="PW26" i="84"/>
  <c r="PW39" i="84" s="1"/>
  <c r="LV29" i="84"/>
  <c r="IJ35" i="84"/>
  <c r="MZ35" i="84"/>
  <c r="DE26" i="84"/>
  <c r="EI32" i="84"/>
  <c r="EX35" i="84"/>
  <c r="EX62" i="84" s="1"/>
  <c r="IY29" i="84"/>
  <c r="IY44" i="84" s="1"/>
  <c r="NO29" i="84"/>
  <c r="NO44" i="84" s="1"/>
  <c r="KC35" i="84"/>
  <c r="OS35" i="84"/>
  <c r="OC19" i="84"/>
  <c r="IJ26" i="84"/>
  <c r="MZ26" i="84"/>
  <c r="JN32" i="84"/>
  <c r="OD32" i="84"/>
  <c r="DT29" i="84"/>
  <c r="DT50" i="84" s="1"/>
  <c r="CA29" i="84"/>
  <c r="DE35" i="84"/>
  <c r="GQ29" i="84"/>
  <c r="PG19" i="84"/>
  <c r="KC26" i="84"/>
  <c r="OS26" i="84"/>
  <c r="KR29" i="84"/>
  <c r="KR50" i="84" s="1"/>
  <c r="PH29" i="84"/>
  <c r="PH43" i="84" s="1"/>
  <c r="LV35" i="84"/>
  <c r="D29" i="84"/>
  <c r="BL26" i="84"/>
  <c r="CP32" i="84"/>
  <c r="GB26" i="84"/>
  <c r="HF32" i="84"/>
  <c r="JM11" i="84"/>
  <c r="JO11" i="84" s="1"/>
  <c r="OC12" i="84"/>
  <c r="JM12" i="84"/>
  <c r="EI26" i="84"/>
  <c r="EX29" i="84"/>
  <c r="EX48" i="84" s="1"/>
  <c r="FM32" i="84"/>
  <c r="PG12" i="84"/>
  <c r="JM21" i="84"/>
  <c r="HU29" i="84"/>
  <c r="HU46" i="84" s="1"/>
  <c r="MK29" i="84"/>
  <c r="MK46" i="84" s="1"/>
  <c r="IY35" i="84"/>
  <c r="NO35" i="84"/>
  <c r="CO19" i="84"/>
  <c r="HE19" i="84"/>
  <c r="JM18" i="84"/>
  <c r="IY26" i="84"/>
  <c r="NO26" i="84"/>
  <c r="JN29" i="84"/>
  <c r="JN50" i="84" s="1"/>
  <c r="OD29" i="84"/>
  <c r="KR35" i="84"/>
  <c r="PH35" i="84"/>
  <c r="HF26" i="84"/>
  <c r="CP26" i="84"/>
  <c r="CA32" i="84"/>
  <c r="FM26" i="84"/>
  <c r="FM41" i="84" s="1"/>
  <c r="GQ32" i="84"/>
  <c r="GQ52" i="84" s="1"/>
  <c r="LU18" i="84"/>
  <c r="OC21" i="84"/>
  <c r="LG29" i="84"/>
  <c r="PW29" i="84"/>
  <c r="HU35" i="84"/>
  <c r="MK35" i="84"/>
  <c r="CP35" i="84"/>
  <c r="PH26" i="84"/>
  <c r="PH40" i="84" s="1"/>
  <c r="AW26" i="84"/>
  <c r="PG21" i="84"/>
  <c r="KR26" i="84"/>
  <c r="LV32" i="84"/>
  <c r="DS19" i="84"/>
  <c r="EI29" i="84"/>
  <c r="EX32" i="84"/>
  <c r="EX52" i="84" s="1"/>
  <c r="FM35" i="84"/>
  <c r="FM62" i="84" s="1"/>
  <c r="OC18" i="84"/>
  <c r="HU26" i="84"/>
  <c r="HU40" i="84" s="1"/>
  <c r="MK26" i="84"/>
  <c r="IJ29" i="84"/>
  <c r="MZ29" i="84"/>
  <c r="JN35" i="84"/>
  <c r="OD35" i="84"/>
  <c r="AW35" i="84"/>
  <c r="AW62" i="84" s="1"/>
  <c r="DT26" i="84"/>
  <c r="OC11" i="84"/>
  <c r="OE11" i="84" s="1"/>
  <c r="BL29" i="84"/>
  <c r="GB29" i="84"/>
  <c r="HF35" i="84"/>
  <c r="D32" i="84"/>
  <c r="D56" i="84" s="1"/>
  <c r="PG18" i="84"/>
  <c r="CA26" i="84"/>
  <c r="CA42" i="84" s="1"/>
  <c r="DE32" i="84"/>
  <c r="GQ26" i="84"/>
  <c r="II19" i="84"/>
  <c r="KC29" i="84"/>
  <c r="OS29" i="84"/>
  <c r="LG35" i="84"/>
  <c r="PW35" i="84"/>
  <c r="GP12" i="84"/>
  <c r="EW19" i="84"/>
  <c r="BK19" i="84"/>
  <c r="S26" i="84"/>
  <c r="S40" i="84" s="1"/>
  <c r="S29" i="84"/>
  <c r="S32" i="84"/>
  <c r="S54" i="84" s="1"/>
  <c r="S35" i="84"/>
  <c r="R12" i="84"/>
  <c r="R19" i="84"/>
  <c r="AH26" i="84"/>
  <c r="AH40" i="84" s="1"/>
  <c r="AH29" i="84"/>
  <c r="AH32" i="84"/>
  <c r="AH54" i="84" s="1"/>
  <c r="AH35" i="84"/>
  <c r="BZ12" i="84"/>
  <c r="DD12" i="84"/>
  <c r="HT19" i="84"/>
  <c r="HT11" i="85"/>
  <c r="HT21" i="85" s="1"/>
  <c r="IX19" i="84"/>
  <c r="IX11" i="85"/>
  <c r="IX21" i="85" s="1"/>
  <c r="KB19" i="84"/>
  <c r="KB11" i="85"/>
  <c r="KB21" i="85" s="1"/>
  <c r="LF19" i="84"/>
  <c r="LF11" i="85"/>
  <c r="LF21" i="85" s="1"/>
  <c r="MJ19" i="84"/>
  <c r="MJ11" i="85"/>
  <c r="MJ21" i="85" s="1"/>
  <c r="NN19" i="84"/>
  <c r="NN11" i="85"/>
  <c r="NN21" i="85" s="1"/>
  <c r="OR19" i="84"/>
  <c r="OR11" i="85"/>
  <c r="OR21" i="85" s="1"/>
  <c r="PV19" i="84"/>
  <c r="PV11" i="85"/>
  <c r="PV21" i="85" s="1"/>
  <c r="AG11" i="85"/>
  <c r="AG21" i="85" s="1"/>
  <c r="BK11" i="85"/>
  <c r="BK21" i="85" s="1"/>
  <c r="CO11" i="85"/>
  <c r="CO21" i="85" s="1"/>
  <c r="DS11" i="85"/>
  <c r="DS21" i="85" s="1"/>
  <c r="EW11" i="85"/>
  <c r="EW21" i="85" s="1"/>
  <c r="GA11" i="85"/>
  <c r="GA21" i="85" s="1"/>
  <c r="HE11" i="85"/>
  <c r="HE21" i="85" s="1"/>
  <c r="AV12" i="84"/>
  <c r="EH12" i="84"/>
  <c r="AV19" i="84"/>
  <c r="BZ19" i="84"/>
  <c r="DD19" i="84"/>
  <c r="EH19" i="84"/>
  <c r="FL19" i="84"/>
  <c r="GP19" i="84"/>
  <c r="PV11" i="84"/>
  <c r="PX11" i="84" s="1"/>
  <c r="HT18" i="84"/>
  <c r="IX18" i="84"/>
  <c r="KB18" i="84"/>
  <c r="LF18" i="84"/>
  <c r="MJ18" i="84"/>
  <c r="NN18" i="84"/>
  <c r="OR18" i="84"/>
  <c r="PV18" i="84"/>
  <c r="HT21" i="84"/>
  <c r="IX21" i="84"/>
  <c r="KB21" i="84"/>
  <c r="LF21" i="84"/>
  <c r="MJ21" i="84"/>
  <c r="NN21" i="84"/>
  <c r="OR21" i="84"/>
  <c r="PV21" i="84"/>
  <c r="R11" i="85"/>
  <c r="R21" i="85" s="1"/>
  <c r="AV11" i="85"/>
  <c r="AV21" i="85" s="1"/>
  <c r="BZ11" i="85"/>
  <c r="BZ21" i="85" s="1"/>
  <c r="DD11" i="85"/>
  <c r="DD21" i="85" s="1"/>
  <c r="EH11" i="85"/>
  <c r="EH21" i="85" s="1"/>
  <c r="FL11" i="85"/>
  <c r="FL21" i="85" s="1"/>
  <c r="GP11" i="85"/>
  <c r="GP21" i="85" s="1"/>
  <c r="IP2" i="86"/>
  <c r="II1" i="85"/>
  <c r="JT2" i="86"/>
  <c r="JM1" i="85"/>
  <c r="KX2" i="86"/>
  <c r="KQ1" i="85"/>
  <c r="MB2" i="86"/>
  <c r="LU1" i="85"/>
  <c r="NF2" i="86"/>
  <c r="MY1" i="85"/>
  <c r="OJ2" i="86"/>
  <c r="OC1" i="85"/>
  <c r="PN2" i="86"/>
  <c r="PG1" i="85"/>
  <c r="HT1" i="85"/>
  <c r="IA2" i="86"/>
  <c r="IX1" i="85"/>
  <c r="JE2" i="86"/>
  <c r="KB1" i="85"/>
  <c r="KI2" i="86"/>
  <c r="LF1" i="85"/>
  <c r="LM2" i="86"/>
  <c r="MJ1" i="85"/>
  <c r="MQ2" i="86"/>
  <c r="NN1" i="85"/>
  <c r="NU2" i="86"/>
  <c r="OR1" i="85"/>
  <c r="OY2" i="86"/>
  <c r="PV1" i="85"/>
  <c r="QC2" i="86"/>
  <c r="R1" i="85"/>
  <c r="AG1" i="85"/>
  <c r="AV1" i="85"/>
  <c r="BK1" i="85"/>
  <c r="BZ1" i="85"/>
  <c r="CO1" i="85"/>
  <c r="DD1" i="85"/>
  <c r="DS1" i="85"/>
  <c r="EH1" i="85"/>
  <c r="FL1" i="85"/>
  <c r="GA1" i="85"/>
  <c r="GP1" i="85"/>
  <c r="HE1" i="85"/>
  <c r="IH20" i="85"/>
  <c r="IM11" i="84" s="1"/>
  <c r="IO11" i="84" s="1"/>
  <c r="IS11" i="84" s="1"/>
  <c r="JL20" i="85"/>
  <c r="JQ11" i="84" s="1"/>
  <c r="JS11" i="84" s="1"/>
  <c r="JW11" i="84" s="1"/>
  <c r="KP20" i="85"/>
  <c r="KU11" i="84" s="1"/>
  <c r="KW11" i="84" s="1"/>
  <c r="LA11" i="84" s="1"/>
  <c r="LT20" i="85"/>
  <c r="LY11" i="84" s="1"/>
  <c r="MA11" i="84" s="1"/>
  <c r="ME11" i="84" s="1"/>
  <c r="MX20" i="85"/>
  <c r="NC11" i="84" s="1"/>
  <c r="NE11" i="84" s="1"/>
  <c r="NI11" i="84" s="1"/>
  <c r="OB20" i="85"/>
  <c r="OG11" i="84" s="1"/>
  <c r="OI11" i="84" s="1"/>
  <c r="OM11" i="84" s="1"/>
  <c r="PF20" i="85"/>
  <c r="PK11" i="84" s="1"/>
  <c r="PM11" i="84" s="1"/>
  <c r="PQ11" i="84" s="1"/>
  <c r="II21" i="85"/>
  <c r="JM21" i="85"/>
  <c r="KQ21" i="85"/>
  <c r="LU21" i="85"/>
  <c r="MY21" i="85"/>
  <c r="OC21" i="85"/>
  <c r="PG21" i="85"/>
  <c r="KB19" i="85"/>
  <c r="KA20" i="85" s="1"/>
  <c r="KF11" i="84" s="1"/>
  <c r="KH11" i="84" s="1"/>
  <c r="KL11" i="84" s="1"/>
  <c r="OR19" i="85"/>
  <c r="OQ20" i="85" s="1"/>
  <c r="OV11" i="84" s="1"/>
  <c r="OX11" i="84" s="1"/>
  <c r="PB11" i="84" s="1"/>
  <c r="HE19" i="85"/>
  <c r="HD20" i="85" s="1"/>
  <c r="AG19" i="84"/>
  <c r="HU41" i="84"/>
  <c r="HU39" i="84"/>
  <c r="HU37" i="84"/>
  <c r="HU42" i="84"/>
  <c r="HU38" i="84"/>
  <c r="IY41" i="84"/>
  <c r="IY39" i="84"/>
  <c r="IY37" i="84"/>
  <c r="IY40" i="84"/>
  <c r="IY42" i="84"/>
  <c r="IY38" i="84"/>
  <c r="KC41" i="84"/>
  <c r="KC39" i="84"/>
  <c r="KC37" i="84"/>
  <c r="KC42" i="84"/>
  <c r="KC38" i="84"/>
  <c r="KC40" i="84"/>
  <c r="LG41" i="84"/>
  <c r="LG39" i="84"/>
  <c r="LG37" i="84"/>
  <c r="LG40" i="84"/>
  <c r="LG42" i="84"/>
  <c r="LG38" i="84"/>
  <c r="MK41" i="84"/>
  <c r="MK39" i="84"/>
  <c r="MK37" i="84"/>
  <c r="MK42" i="84"/>
  <c r="MK38" i="84"/>
  <c r="MK40" i="84"/>
  <c r="NO41" i="84"/>
  <c r="NO39" i="84"/>
  <c r="NO37" i="84"/>
  <c r="NO40" i="84"/>
  <c r="NO42" i="84"/>
  <c r="NO38" i="84"/>
  <c r="OS41" i="84"/>
  <c r="OS39" i="84"/>
  <c r="OS37" i="84"/>
  <c r="OS42" i="84"/>
  <c r="OS38" i="84"/>
  <c r="OS40" i="84"/>
  <c r="PW41" i="84"/>
  <c r="HU47" i="84"/>
  <c r="HU45" i="84"/>
  <c r="IJ50" i="84"/>
  <c r="IJ48" i="84"/>
  <c r="IJ46" i="84"/>
  <c r="IJ44" i="84"/>
  <c r="IJ47" i="84"/>
  <c r="IJ43" i="84"/>
  <c r="IJ49" i="84"/>
  <c r="IJ45" i="84"/>
  <c r="IY47" i="84"/>
  <c r="IY45" i="84"/>
  <c r="JN46" i="84"/>
  <c r="KC49" i="84"/>
  <c r="KC47" i="84"/>
  <c r="KC45" i="84"/>
  <c r="KC43" i="84"/>
  <c r="KC50" i="84"/>
  <c r="KC46" i="84"/>
  <c r="KC48" i="84"/>
  <c r="KC44" i="84"/>
  <c r="KR46" i="84"/>
  <c r="LG49" i="84"/>
  <c r="LG47" i="84"/>
  <c r="LG45" i="84"/>
  <c r="LG43" i="84"/>
  <c r="LG48" i="84"/>
  <c r="LG44" i="84"/>
  <c r="LG50" i="84"/>
  <c r="LG46" i="84"/>
  <c r="LV50" i="84"/>
  <c r="LV48" i="84"/>
  <c r="LV46" i="84"/>
  <c r="LV44" i="84"/>
  <c r="LV49" i="84"/>
  <c r="LV45" i="84"/>
  <c r="LV47" i="84"/>
  <c r="LV43" i="84"/>
  <c r="MK45" i="84"/>
  <c r="MZ50" i="84"/>
  <c r="MZ48" i="84"/>
  <c r="MZ46" i="84"/>
  <c r="MZ44" i="84"/>
  <c r="MZ47" i="84"/>
  <c r="MZ43" i="84"/>
  <c r="MZ49" i="84"/>
  <c r="MZ45" i="84"/>
  <c r="NO45" i="84"/>
  <c r="OS49" i="84"/>
  <c r="OS47" i="84"/>
  <c r="OS45" i="84"/>
  <c r="OS43" i="84"/>
  <c r="OS50" i="84"/>
  <c r="OS46" i="84"/>
  <c r="OS48" i="84"/>
  <c r="OS44" i="84"/>
  <c r="PW49" i="84"/>
  <c r="PW47" i="84"/>
  <c r="PW45" i="84"/>
  <c r="PW43" i="84"/>
  <c r="PW48" i="84"/>
  <c r="PW44" i="84"/>
  <c r="PW50" i="84"/>
  <c r="PW46" i="84"/>
  <c r="HU62" i="84"/>
  <c r="HU60" i="84"/>
  <c r="HU58" i="84"/>
  <c r="HU61" i="84"/>
  <c r="HU59" i="84"/>
  <c r="IY62" i="84"/>
  <c r="IY60" i="84"/>
  <c r="IY58" i="84"/>
  <c r="IY59" i="84"/>
  <c r="IY61" i="84"/>
  <c r="KC62" i="84"/>
  <c r="KC60" i="84"/>
  <c r="KC58" i="84"/>
  <c r="KC61" i="84"/>
  <c r="KC59" i="84"/>
  <c r="LG62" i="84"/>
  <c r="LG60" i="84"/>
  <c r="LG58" i="84"/>
  <c r="LG59" i="84"/>
  <c r="LG61" i="84"/>
  <c r="MK62" i="84"/>
  <c r="MK60" i="84"/>
  <c r="MK58" i="84"/>
  <c r="MK61" i="84"/>
  <c r="MK59" i="84"/>
  <c r="NO62" i="84"/>
  <c r="NO60" i="84"/>
  <c r="NO58" i="84"/>
  <c r="NO59" i="84"/>
  <c r="NO61" i="84"/>
  <c r="OS62" i="84"/>
  <c r="OS60" i="84"/>
  <c r="OS58" i="84"/>
  <c r="OS61" i="84"/>
  <c r="OS59" i="84"/>
  <c r="PW62" i="84"/>
  <c r="PW60" i="84"/>
  <c r="PW58" i="84"/>
  <c r="PW59" i="84"/>
  <c r="PW61" i="84"/>
  <c r="IJ42" i="84"/>
  <c r="IJ40" i="84"/>
  <c r="IJ38" i="84"/>
  <c r="IJ39" i="84"/>
  <c r="IJ41" i="84"/>
  <c r="IJ37" i="84"/>
  <c r="JN42" i="84"/>
  <c r="JN40" i="84"/>
  <c r="JN38" i="84"/>
  <c r="JN41" i="84"/>
  <c r="JN37" i="84"/>
  <c r="JN39" i="84"/>
  <c r="KR42" i="84"/>
  <c r="KR40" i="84"/>
  <c r="KR38" i="84"/>
  <c r="KR39" i="84"/>
  <c r="KR41" i="84"/>
  <c r="KR37" i="84"/>
  <c r="LV42" i="84"/>
  <c r="LV40" i="84"/>
  <c r="LV38" i="84"/>
  <c r="LV41" i="84"/>
  <c r="LV37" i="84"/>
  <c r="LV39" i="84"/>
  <c r="MZ42" i="84"/>
  <c r="MZ40" i="84"/>
  <c r="MZ38" i="84"/>
  <c r="MZ39" i="84"/>
  <c r="MZ41" i="84"/>
  <c r="MZ37" i="84"/>
  <c r="OD42" i="84"/>
  <c r="OD40" i="84"/>
  <c r="OD38" i="84"/>
  <c r="OD41" i="84"/>
  <c r="OD37" i="84"/>
  <c r="OD39" i="84"/>
  <c r="IJ57" i="84"/>
  <c r="IJ55" i="84"/>
  <c r="IJ53" i="84"/>
  <c r="IJ54" i="84"/>
  <c r="IJ52" i="84"/>
  <c r="IJ51" i="84"/>
  <c r="IJ56" i="84"/>
  <c r="JN57" i="84"/>
  <c r="JN55" i="84"/>
  <c r="JN53" i="84"/>
  <c r="JN56" i="84"/>
  <c r="JN52" i="84"/>
  <c r="JN54" i="84"/>
  <c r="JN51" i="84"/>
  <c r="KR57" i="84"/>
  <c r="KR55" i="84"/>
  <c r="KR53" i="84"/>
  <c r="KR54" i="84"/>
  <c r="KR56" i="84"/>
  <c r="KR51" i="84"/>
  <c r="KR52" i="84"/>
  <c r="LV57" i="84"/>
  <c r="LV55" i="84"/>
  <c r="LV53" i="84"/>
  <c r="LV56" i="84"/>
  <c r="LV52" i="84"/>
  <c r="LV54" i="84"/>
  <c r="LV51" i="84"/>
  <c r="MZ57" i="84"/>
  <c r="MZ55" i="84"/>
  <c r="MZ53" i="84"/>
  <c r="MZ54" i="84"/>
  <c r="MZ52" i="84"/>
  <c r="MZ51" i="84"/>
  <c r="MZ56" i="84"/>
  <c r="OD57" i="84"/>
  <c r="OD55" i="84"/>
  <c r="OD53" i="84"/>
  <c r="OD51" i="84"/>
  <c r="OD56" i="84"/>
  <c r="OD52" i="84"/>
  <c r="OD54" i="84"/>
  <c r="PH57" i="84"/>
  <c r="PH55" i="84"/>
  <c r="PH53" i="84"/>
  <c r="PH51" i="84"/>
  <c r="PH54" i="84"/>
  <c r="PH56" i="84"/>
  <c r="PH52" i="84"/>
  <c r="OD50" i="84"/>
  <c r="OD48" i="84"/>
  <c r="OD46" i="84"/>
  <c r="OD44" i="84"/>
  <c r="PH46" i="84"/>
  <c r="PH44" i="84"/>
  <c r="IJ61" i="84"/>
  <c r="IJ59" i="84"/>
  <c r="IJ62" i="84"/>
  <c r="IJ58" i="84"/>
  <c r="JN61" i="84"/>
  <c r="JN59" i="84"/>
  <c r="JN60" i="84"/>
  <c r="KR61" i="84"/>
  <c r="KR59" i="84"/>
  <c r="KR62" i="84"/>
  <c r="KR58" i="84"/>
  <c r="LV61" i="84"/>
  <c r="LV59" i="84"/>
  <c r="LV60" i="84"/>
  <c r="MZ61" i="84"/>
  <c r="MZ59" i="84"/>
  <c r="MZ62" i="84"/>
  <c r="MZ58" i="84"/>
  <c r="OD61" i="84"/>
  <c r="OD59" i="84"/>
  <c r="OD60" i="84"/>
  <c r="PH61" i="84"/>
  <c r="PH59" i="84"/>
  <c r="PH62" i="84"/>
  <c r="PH58" i="84"/>
  <c r="OD43" i="84"/>
  <c r="OD47" i="84"/>
  <c r="JN58" i="84"/>
  <c r="OD58" i="84"/>
  <c r="KR60" i="84"/>
  <c r="PH60" i="84"/>
  <c r="LV62" i="84"/>
  <c r="HT12" i="84"/>
  <c r="IX12" i="84"/>
  <c r="KB12" i="84"/>
  <c r="LF12" i="84"/>
  <c r="MJ12" i="84"/>
  <c r="NN12" i="84"/>
  <c r="OR12" i="84"/>
  <c r="PV12" i="84"/>
  <c r="HU32" i="84"/>
  <c r="IY32" i="84"/>
  <c r="KC32" i="84"/>
  <c r="LG32" i="84"/>
  <c r="MK32" i="84"/>
  <c r="NO32" i="84"/>
  <c r="OS32" i="84"/>
  <c r="PW32" i="84"/>
  <c r="OD45" i="84"/>
  <c r="OD49" i="84"/>
  <c r="LV58" i="84"/>
  <c r="IJ60" i="84"/>
  <c r="MZ60" i="84"/>
  <c r="JN62" i="84"/>
  <c r="OD62" i="84"/>
  <c r="HF42" i="84"/>
  <c r="HF40" i="84"/>
  <c r="HF38" i="84"/>
  <c r="HF41" i="84"/>
  <c r="HF39" i="84"/>
  <c r="HF37" i="84"/>
  <c r="HF50" i="84"/>
  <c r="HF48" i="84"/>
  <c r="HF46" i="84"/>
  <c r="HF44" i="84"/>
  <c r="HF49" i="84"/>
  <c r="HF47" i="84"/>
  <c r="HF45" i="84"/>
  <c r="HF43" i="84"/>
  <c r="HF56" i="84"/>
  <c r="HF54" i="84"/>
  <c r="HF52" i="84"/>
  <c r="HF57" i="84"/>
  <c r="HF55" i="84"/>
  <c r="HF53" i="84"/>
  <c r="HF51" i="84"/>
  <c r="HF62" i="84"/>
  <c r="HF60" i="84"/>
  <c r="HF58" i="84"/>
  <c r="HF61" i="84"/>
  <c r="HF59" i="84"/>
  <c r="HE11" i="84"/>
  <c r="HE18" i="84"/>
  <c r="GQ42" i="84"/>
  <c r="GQ40" i="84"/>
  <c r="GQ38" i="84"/>
  <c r="GQ41" i="84"/>
  <c r="GQ39" i="84"/>
  <c r="GQ37" i="84"/>
  <c r="GQ50" i="84"/>
  <c r="GQ48" i="84"/>
  <c r="GQ46" i="84"/>
  <c r="GQ44" i="84"/>
  <c r="GQ49" i="84"/>
  <c r="GQ47" i="84"/>
  <c r="GQ45" i="84"/>
  <c r="GQ43" i="84"/>
  <c r="GQ62" i="84"/>
  <c r="GQ60" i="84"/>
  <c r="GQ58" i="84"/>
  <c r="GQ61" i="84"/>
  <c r="GQ59" i="84"/>
  <c r="GP11" i="84"/>
  <c r="GP18" i="84"/>
  <c r="GB42" i="84"/>
  <c r="GB40" i="84"/>
  <c r="GB38" i="84"/>
  <c r="GB41" i="84"/>
  <c r="GB39" i="84"/>
  <c r="GB37" i="84"/>
  <c r="GB50" i="84"/>
  <c r="GB48" i="84"/>
  <c r="GB46" i="84"/>
  <c r="GB44" i="84"/>
  <c r="GB49" i="84"/>
  <c r="GB47" i="84"/>
  <c r="GB45" i="84"/>
  <c r="GB43" i="84"/>
  <c r="GB56" i="84"/>
  <c r="GB54" i="84"/>
  <c r="GB52" i="84"/>
  <c r="GB57" i="84"/>
  <c r="GB55" i="84"/>
  <c r="GB53" i="84"/>
  <c r="GB51" i="84"/>
  <c r="GB62" i="84"/>
  <c r="GB60" i="84"/>
  <c r="GB58" i="84"/>
  <c r="GB61" i="84"/>
  <c r="GB59" i="84"/>
  <c r="GA11" i="84"/>
  <c r="GA18" i="84"/>
  <c r="FM42" i="84"/>
  <c r="FM38" i="84"/>
  <c r="FM50" i="84"/>
  <c r="FM48" i="84"/>
  <c r="FM46" i="84"/>
  <c r="FM44" i="84"/>
  <c r="FM49" i="84"/>
  <c r="FM47" i="84"/>
  <c r="FM45" i="84"/>
  <c r="FM43" i="84"/>
  <c r="FM56" i="84"/>
  <c r="FM54" i="84"/>
  <c r="FM52" i="84"/>
  <c r="FM57" i="84"/>
  <c r="FM55" i="84"/>
  <c r="FM53" i="84"/>
  <c r="FM51" i="84"/>
  <c r="FL11" i="84"/>
  <c r="FL18" i="84"/>
  <c r="EX56" i="84"/>
  <c r="EX58" i="84"/>
  <c r="EW11" i="84"/>
  <c r="EY11" i="84" s="1"/>
  <c r="EW18" i="84"/>
  <c r="EI42" i="84"/>
  <c r="EI40" i="84"/>
  <c r="EI38" i="84"/>
  <c r="EI41" i="84"/>
  <c r="EI39" i="84"/>
  <c r="EI37" i="84"/>
  <c r="EI50" i="84"/>
  <c r="EI48" i="84"/>
  <c r="EI46" i="84"/>
  <c r="EI44" i="84"/>
  <c r="EI49" i="84"/>
  <c r="EI47" i="84"/>
  <c r="EI45" i="84"/>
  <c r="EI43" i="84"/>
  <c r="EI56" i="84"/>
  <c r="EI54" i="84"/>
  <c r="EI52" i="84"/>
  <c r="EI57" i="84"/>
  <c r="EI55" i="84"/>
  <c r="EI53" i="84"/>
  <c r="EI51" i="84"/>
  <c r="EI62" i="84"/>
  <c r="EI60" i="84"/>
  <c r="EI58" i="84"/>
  <c r="EI61" i="84"/>
  <c r="EI59" i="84"/>
  <c r="EH11" i="84"/>
  <c r="EH18" i="84"/>
  <c r="DT42" i="84"/>
  <c r="DT40" i="84"/>
  <c r="DT38" i="84"/>
  <c r="DT41" i="84"/>
  <c r="DT39" i="84"/>
  <c r="DT37" i="84"/>
  <c r="DT47" i="84"/>
  <c r="DT45" i="84"/>
  <c r="DT56" i="84"/>
  <c r="DT54" i="84"/>
  <c r="DT52" i="84"/>
  <c r="DT57" i="84"/>
  <c r="DT55" i="84"/>
  <c r="DT53" i="84"/>
  <c r="DT51" i="84"/>
  <c r="DT62" i="84"/>
  <c r="DT60" i="84"/>
  <c r="DT58" i="84"/>
  <c r="DT61" i="84"/>
  <c r="DT59" i="84"/>
  <c r="DS11" i="84"/>
  <c r="DS18" i="84"/>
  <c r="DE42" i="84"/>
  <c r="DE40" i="84"/>
  <c r="DE38" i="84"/>
  <c r="DE41" i="84"/>
  <c r="DE39" i="84"/>
  <c r="DE37" i="84"/>
  <c r="DE50" i="84"/>
  <c r="DE48" i="84"/>
  <c r="DE46" i="84"/>
  <c r="DE44" i="84"/>
  <c r="DE49" i="84"/>
  <c r="DE47" i="84"/>
  <c r="DE45" i="84"/>
  <c r="DE43" i="84"/>
  <c r="DE56" i="84"/>
  <c r="DE54" i="84"/>
  <c r="DE52" i="84"/>
  <c r="DE57" i="84"/>
  <c r="DE55" i="84"/>
  <c r="DE53" i="84"/>
  <c r="DE51" i="84"/>
  <c r="DE62" i="84"/>
  <c r="DE60" i="84"/>
  <c r="DE58" i="84"/>
  <c r="DE61" i="84"/>
  <c r="DE59" i="84"/>
  <c r="DD11" i="84"/>
  <c r="DD18" i="84"/>
  <c r="CP42" i="84"/>
  <c r="CP40" i="84"/>
  <c r="CP38" i="84"/>
  <c r="CP41" i="84"/>
  <c r="CP39" i="84"/>
  <c r="CP37" i="84"/>
  <c r="CP50" i="84"/>
  <c r="CP48" i="84"/>
  <c r="CP46" i="84"/>
  <c r="CP44" i="84"/>
  <c r="CP49" i="84"/>
  <c r="CP47" i="84"/>
  <c r="CP45" i="84"/>
  <c r="CP43" i="84"/>
  <c r="CP56" i="84"/>
  <c r="CP54" i="84"/>
  <c r="CP52" i="84"/>
  <c r="CP57" i="84"/>
  <c r="CP55" i="84"/>
  <c r="CP53" i="84"/>
  <c r="CP51" i="84"/>
  <c r="CP62" i="84"/>
  <c r="CP60" i="84"/>
  <c r="CP58" i="84"/>
  <c r="CP61" i="84"/>
  <c r="CP59" i="84"/>
  <c r="CO11" i="84"/>
  <c r="CO18" i="84"/>
  <c r="CA50" i="84"/>
  <c r="CA48" i="84"/>
  <c r="CA46" i="84"/>
  <c r="CA44" i="84"/>
  <c r="CA49" i="84"/>
  <c r="CA47" i="84"/>
  <c r="CA45" i="84"/>
  <c r="CA43" i="84"/>
  <c r="CA56" i="84"/>
  <c r="CA54" i="84"/>
  <c r="CA52" i="84"/>
  <c r="CA57" i="84"/>
  <c r="CA55" i="84"/>
  <c r="CA53" i="84"/>
  <c r="CA51" i="84"/>
  <c r="CA62" i="84"/>
  <c r="CA60" i="84"/>
  <c r="CA58" i="84"/>
  <c r="CA61" i="84"/>
  <c r="CA59" i="84"/>
  <c r="BZ11" i="84"/>
  <c r="BZ18" i="84"/>
  <c r="BL42" i="84"/>
  <c r="BL40" i="84"/>
  <c r="BL38" i="84"/>
  <c r="BL41" i="84"/>
  <c r="BL39" i="84"/>
  <c r="BL37" i="84"/>
  <c r="BL50" i="84"/>
  <c r="BL48" i="84"/>
  <c r="BL46" i="84"/>
  <c r="BL44" i="84"/>
  <c r="BL49" i="84"/>
  <c r="BL47" i="84"/>
  <c r="BL45" i="84"/>
  <c r="BL43" i="84"/>
  <c r="BL56" i="84"/>
  <c r="BL54" i="84"/>
  <c r="BL52" i="84"/>
  <c r="BL57" i="84"/>
  <c r="BL55" i="84"/>
  <c r="BL53" i="84"/>
  <c r="BL51" i="84"/>
  <c r="BL62" i="84"/>
  <c r="BL60" i="84"/>
  <c r="BL58" i="84"/>
  <c r="BL61" i="84"/>
  <c r="BL59" i="84"/>
  <c r="BK11" i="84"/>
  <c r="BK18" i="84"/>
  <c r="AW42" i="84"/>
  <c r="AW40" i="84"/>
  <c r="AW38" i="84"/>
  <c r="AW41" i="84"/>
  <c r="AW39" i="84"/>
  <c r="AW37" i="84"/>
  <c r="AW50" i="84"/>
  <c r="AW48" i="84"/>
  <c r="AW46" i="84"/>
  <c r="AW44" i="84"/>
  <c r="AW49" i="84"/>
  <c r="AW47" i="84"/>
  <c r="AW45" i="84"/>
  <c r="AW43" i="84"/>
  <c r="AW56" i="84"/>
  <c r="AW54" i="84"/>
  <c r="AW52" i="84"/>
  <c r="AW57" i="84"/>
  <c r="AW55" i="84"/>
  <c r="AW53" i="84"/>
  <c r="AW51" i="84"/>
  <c r="AW61" i="84"/>
  <c r="AV11" i="84"/>
  <c r="AV18" i="84"/>
  <c r="AH39" i="84"/>
  <c r="AH50" i="84"/>
  <c r="AH48" i="84"/>
  <c r="AH46" i="84"/>
  <c r="AH44" i="84"/>
  <c r="AH49" i="84"/>
  <c r="AH47" i="84"/>
  <c r="AH45" i="84"/>
  <c r="AH43" i="84"/>
  <c r="AH51" i="84"/>
  <c r="AH62" i="84"/>
  <c r="AH60" i="84"/>
  <c r="AH58" i="84"/>
  <c r="AH61" i="84"/>
  <c r="AH59" i="84"/>
  <c r="AG18" i="84"/>
  <c r="S42" i="84"/>
  <c r="S38" i="84"/>
  <c r="S39" i="84"/>
  <c r="S50" i="84"/>
  <c r="S48" i="84"/>
  <c r="S46" i="84"/>
  <c r="S44" i="84"/>
  <c r="S49" i="84"/>
  <c r="S47" i="84"/>
  <c r="S45" i="84"/>
  <c r="S43" i="84"/>
  <c r="S56" i="84"/>
  <c r="S52" i="84"/>
  <c r="S55" i="84"/>
  <c r="S51" i="84"/>
  <c r="S62" i="84"/>
  <c r="S60" i="84"/>
  <c r="S58" i="84"/>
  <c r="S61" i="84"/>
  <c r="S59" i="84"/>
  <c r="R11" i="84"/>
  <c r="R18" i="84"/>
  <c r="D35" i="84"/>
  <c r="D62" i="84" s="1"/>
  <c r="D50" i="84"/>
  <c r="D49" i="84"/>
  <c r="D45" i="84"/>
  <c r="D47" i="84"/>
  <c r="D43" i="84"/>
  <c r="D37" i="84"/>
  <c r="D39" i="84"/>
  <c r="D41" i="84"/>
  <c r="D51" i="84"/>
  <c r="D53" i="84"/>
  <c r="D55" i="84"/>
  <c r="D57" i="84"/>
  <c r="D38" i="84"/>
  <c r="D40" i="84"/>
  <c r="D44" i="84"/>
  <c r="D46" i="84"/>
  <c r="D48" i="84"/>
  <c r="D52" i="84"/>
  <c r="D54" i="84"/>
  <c r="F37" i="91"/>
  <c r="E37" i="91"/>
  <c r="C37" i="91"/>
  <c r="F36" i="91"/>
  <c r="E36" i="91"/>
  <c r="C36" i="91"/>
  <c r="F35" i="91"/>
  <c r="E35" i="91"/>
  <c r="C35" i="91"/>
  <c r="F34" i="91"/>
  <c r="E34" i="91"/>
  <c r="C34" i="91"/>
  <c r="F33" i="91"/>
  <c r="E33" i="91"/>
  <c r="C33" i="91"/>
  <c r="F32" i="91"/>
  <c r="E32" i="91"/>
  <c r="C32" i="91"/>
  <c r="F31" i="91"/>
  <c r="E31" i="91"/>
  <c r="C31" i="91"/>
  <c r="F30" i="91"/>
  <c r="E30" i="91"/>
  <c r="C30" i="91"/>
  <c r="F29" i="91"/>
  <c r="E29" i="91"/>
  <c r="C29" i="91"/>
  <c r="F28" i="91"/>
  <c r="E28" i="91"/>
  <c r="C28" i="91"/>
  <c r="F27" i="91"/>
  <c r="E27" i="91"/>
  <c r="C27" i="91"/>
  <c r="F26" i="91"/>
  <c r="E26" i="91"/>
  <c r="C26" i="91"/>
  <c r="F25" i="91"/>
  <c r="E25" i="91"/>
  <c r="C25" i="91"/>
  <c r="C24" i="91"/>
  <c r="F24" i="91"/>
  <c r="E24" i="91"/>
  <c r="EW19" i="85" l="1"/>
  <c r="EV20" i="85" s="1"/>
  <c r="EX61" i="84"/>
  <c r="EX51" i="84"/>
  <c r="EX54" i="84"/>
  <c r="EX60" i="84"/>
  <c r="EX59" i="84"/>
  <c r="EX53" i="84"/>
  <c r="EX57" i="84"/>
  <c r="EX40" i="84"/>
  <c r="EX38" i="84"/>
  <c r="EX39" i="84"/>
  <c r="EX45" i="84"/>
  <c r="EX47" i="84"/>
  <c r="EX43" i="84"/>
  <c r="EX50" i="84"/>
  <c r="EX37" i="84"/>
  <c r="EX42" i="84"/>
  <c r="EX49" i="84"/>
  <c r="EX44" i="84"/>
  <c r="EX46" i="84"/>
  <c r="R19" i="85"/>
  <c r="Q20" i="85" s="1"/>
  <c r="BZ19" i="85"/>
  <c r="BY20" i="85" s="1"/>
  <c r="PH42" i="84"/>
  <c r="NO48" i="84"/>
  <c r="MK50" i="84"/>
  <c r="IY48" i="84"/>
  <c r="HU50" i="84"/>
  <c r="DT43" i="84"/>
  <c r="FM40" i="84"/>
  <c r="NO43" i="84"/>
  <c r="MK43" i="84"/>
  <c r="IY43" i="84"/>
  <c r="HU43" i="84"/>
  <c r="NO47" i="84"/>
  <c r="MK47" i="84"/>
  <c r="DT49" i="84"/>
  <c r="EX55" i="84"/>
  <c r="PH48" i="84"/>
  <c r="NO49" i="84"/>
  <c r="MK49" i="84"/>
  <c r="IY49" i="84"/>
  <c r="HU49" i="84"/>
  <c r="CA37" i="84"/>
  <c r="DT44" i="84"/>
  <c r="PH50" i="84"/>
  <c r="KR45" i="84"/>
  <c r="JN43" i="84"/>
  <c r="PW38" i="84"/>
  <c r="PH49" i="84"/>
  <c r="CA39" i="84"/>
  <c r="DT46" i="84"/>
  <c r="GQ51" i="84"/>
  <c r="KR49" i="84"/>
  <c r="JN47" i="84"/>
  <c r="PW42" i="84"/>
  <c r="CA41" i="84"/>
  <c r="DT48" i="84"/>
  <c r="GQ53" i="84"/>
  <c r="PH45" i="84"/>
  <c r="KR43" i="84"/>
  <c r="JN45" i="84"/>
  <c r="PW40" i="84"/>
  <c r="CA38" i="84"/>
  <c r="GQ55" i="84"/>
  <c r="KR47" i="84"/>
  <c r="JN49" i="84"/>
  <c r="PW37" i="84"/>
  <c r="AW59" i="84"/>
  <c r="CA40" i="84"/>
  <c r="FM59" i="84"/>
  <c r="GQ57" i="84"/>
  <c r="KR44" i="84"/>
  <c r="JN44" i="84"/>
  <c r="AW58" i="84"/>
  <c r="FM58" i="84"/>
  <c r="GQ54" i="84"/>
  <c r="PH37" i="84"/>
  <c r="KR48" i="84"/>
  <c r="JN48" i="84"/>
  <c r="AW60" i="84"/>
  <c r="FM60" i="84"/>
  <c r="GQ56" i="84"/>
  <c r="PH41" i="84"/>
  <c r="FM61" i="84"/>
  <c r="FM37" i="84"/>
  <c r="PH47" i="84"/>
  <c r="PH39" i="84"/>
  <c r="NO46" i="84"/>
  <c r="MK44" i="84"/>
  <c r="IY46" i="84"/>
  <c r="HU44" i="84"/>
  <c r="FM39" i="84"/>
  <c r="PH38" i="84"/>
  <c r="NO50" i="84"/>
  <c r="MK48" i="84"/>
  <c r="IY50" i="84"/>
  <c r="HU48" i="84"/>
  <c r="CO19" i="85"/>
  <c r="CN20" i="85" s="1"/>
  <c r="GP19" i="85"/>
  <c r="GO20" i="85" s="1"/>
  <c r="EH19" i="85"/>
  <c r="EG20" i="85" s="1"/>
  <c r="DS19" i="85"/>
  <c r="DR20" i="85" s="1"/>
  <c r="AH52" i="84"/>
  <c r="AH42" i="84"/>
  <c r="AG19" i="85"/>
  <c r="AF20" i="85" s="1"/>
  <c r="S53" i="84"/>
  <c r="S57" i="84"/>
  <c r="S37" i="84"/>
  <c r="S41" i="84"/>
  <c r="BK19" i="85"/>
  <c r="BJ20" i="85" s="1"/>
  <c r="GA19" i="85"/>
  <c r="FZ20" i="85" s="1"/>
  <c r="MJ19" i="85"/>
  <c r="MI20" i="85" s="1"/>
  <c r="MN11" i="84" s="1"/>
  <c r="MP11" i="84" s="1"/>
  <c r="MT11" i="84" s="1"/>
  <c r="MP92" i="84" s="1"/>
  <c r="HT19" i="85"/>
  <c r="HS20" i="85" s="1"/>
  <c r="HX11" i="84" s="1"/>
  <c r="HZ11" i="84" s="1"/>
  <c r="ID11" i="84" s="1"/>
  <c r="HZ92" i="84" s="1"/>
  <c r="AH55" i="84"/>
  <c r="AH56" i="84"/>
  <c r="AH38" i="84"/>
  <c r="AH53" i="84"/>
  <c r="AH57" i="84"/>
  <c r="AH37" i="84"/>
  <c r="AH41" i="84"/>
  <c r="AG11" i="84"/>
  <c r="AV19" i="85"/>
  <c r="AU20" i="85" s="1"/>
  <c r="DD19" i="85"/>
  <c r="DC20" i="85" s="1"/>
  <c r="FL19" i="85"/>
  <c r="FK20" i="85" s="1"/>
  <c r="PV19" i="85"/>
  <c r="PU20" i="85" s="1"/>
  <c r="PZ11" i="84" s="1"/>
  <c r="QB11" i="84" s="1"/>
  <c r="QF11" i="84" s="1"/>
  <c r="E69" i="90" s="1"/>
  <c r="NN19" i="85"/>
  <c r="NM20" i="85" s="1"/>
  <c r="NR11" i="84" s="1"/>
  <c r="NT11" i="84" s="1"/>
  <c r="NX11" i="84" s="1"/>
  <c r="NT92" i="84" s="1"/>
  <c r="LF19" i="85"/>
  <c r="LE20" i="85" s="1"/>
  <c r="LJ11" i="84" s="1"/>
  <c r="LL11" i="84" s="1"/>
  <c r="LP11" i="84" s="1"/>
  <c r="E61" i="90" s="1"/>
  <c r="IX19" i="85"/>
  <c r="IW20" i="85" s="1"/>
  <c r="JB11" i="84" s="1"/>
  <c r="JD11" i="84" s="1"/>
  <c r="JH11" i="84" s="1"/>
  <c r="E57" i="90" s="1"/>
  <c r="E65" i="90"/>
  <c r="OI92" i="84"/>
  <c r="E66" i="90"/>
  <c r="G34" i="89"/>
  <c r="MA92" i="84"/>
  <c r="E62" i="90"/>
  <c r="G30" i="89"/>
  <c r="JS92" i="84"/>
  <c r="E58" i="90"/>
  <c r="G26" i="89"/>
  <c r="OX92" i="84"/>
  <c r="E67" i="90"/>
  <c r="G35" i="89"/>
  <c r="KH92" i="84"/>
  <c r="E59" i="90"/>
  <c r="G27" i="89"/>
  <c r="PM92" i="84"/>
  <c r="E68" i="90"/>
  <c r="G36" i="89"/>
  <c r="NE92" i="84"/>
  <c r="E64" i="90"/>
  <c r="G32" i="89"/>
  <c r="KW92" i="84"/>
  <c r="E60" i="90"/>
  <c r="G28" i="89"/>
  <c r="IO92" i="84"/>
  <c r="E56" i="90"/>
  <c r="G24" i="89"/>
  <c r="PW56" i="84"/>
  <c r="PW54" i="84"/>
  <c r="PW52" i="84"/>
  <c r="PW55" i="84"/>
  <c r="PW51" i="84"/>
  <c r="PW57" i="84"/>
  <c r="PW53" i="84"/>
  <c r="NO56" i="84"/>
  <c r="NO54" i="84"/>
  <c r="NO52" i="84"/>
  <c r="NO55" i="84"/>
  <c r="NO51" i="84"/>
  <c r="NO53" i="84"/>
  <c r="NO57" i="84"/>
  <c r="IY56" i="84"/>
  <c r="IY54" i="84"/>
  <c r="IY52" i="84"/>
  <c r="IY55" i="84"/>
  <c r="IY51" i="84"/>
  <c r="IY53" i="84"/>
  <c r="IY57" i="84"/>
  <c r="OS56" i="84"/>
  <c r="OS54" i="84"/>
  <c r="OS52" i="84"/>
  <c r="OS57" i="84"/>
  <c r="OS53" i="84"/>
  <c r="OS55" i="84"/>
  <c r="OS51" i="84"/>
  <c r="MK56" i="84"/>
  <c r="MK54" i="84"/>
  <c r="MK52" i="84"/>
  <c r="MK57" i="84"/>
  <c r="MK53" i="84"/>
  <c r="MK51" i="84"/>
  <c r="MK55" i="84"/>
  <c r="KC56" i="84"/>
  <c r="KC54" i="84"/>
  <c r="KC52" i="84"/>
  <c r="KC57" i="84"/>
  <c r="KC53" i="84"/>
  <c r="KC51" i="84"/>
  <c r="KC55" i="84"/>
  <c r="HU56" i="84"/>
  <c r="HU54" i="84"/>
  <c r="HU52" i="84"/>
  <c r="HU57" i="84"/>
  <c r="HU53" i="84"/>
  <c r="HU51" i="84"/>
  <c r="HU55" i="84"/>
  <c r="LG56" i="84"/>
  <c r="LG54" i="84"/>
  <c r="LG52" i="84"/>
  <c r="LG55" i="84"/>
  <c r="LG51" i="84"/>
  <c r="LG57" i="84"/>
  <c r="LG53" i="84"/>
  <c r="D60" i="84"/>
  <c r="D61" i="84"/>
  <c r="D58" i="84"/>
  <c r="D59" i="84"/>
  <c r="F23" i="91"/>
  <c r="E23" i="91"/>
  <c r="C23" i="91"/>
  <c r="QB64" i="80"/>
  <c r="PV18" i="80" s="1"/>
  <c r="PM64" i="80"/>
  <c r="PG13" i="80" s="1"/>
  <c r="OX64" i="80"/>
  <c r="OR13" i="80" s="1"/>
  <c r="OI64" i="80"/>
  <c r="OC13" i="80" s="1"/>
  <c r="NT64" i="80"/>
  <c r="NN13" i="80" s="1"/>
  <c r="NE64" i="80"/>
  <c r="MY13" i="80" s="1"/>
  <c r="MP64" i="80"/>
  <c r="MJ13" i="80" s="1"/>
  <c r="MA64" i="80"/>
  <c r="LL64" i="80"/>
  <c r="KW64" i="80"/>
  <c r="KQ11" i="80" s="1"/>
  <c r="KY11" i="80" s="1"/>
  <c r="KH64" i="80"/>
  <c r="JS64" i="80"/>
  <c r="JD64" i="80"/>
  <c r="IO64" i="80"/>
  <c r="HZ64" i="80"/>
  <c r="HT21" i="80" s="1"/>
  <c r="QB34" i="80"/>
  <c r="QA34" i="80"/>
  <c r="PZ34" i="80"/>
  <c r="PY34" i="80"/>
  <c r="PX34" i="80"/>
  <c r="PW34" i="80"/>
  <c r="PW35" i="80" s="1"/>
  <c r="PM34" i="80"/>
  <c r="PL34" i="80"/>
  <c r="PK34" i="80"/>
  <c r="PJ34" i="80"/>
  <c r="PI34" i="80"/>
  <c r="PH34" i="80"/>
  <c r="OX34" i="80"/>
  <c r="OW34" i="80"/>
  <c r="OV34" i="80"/>
  <c r="OU34" i="80"/>
  <c r="OT34" i="80"/>
  <c r="OS34" i="80"/>
  <c r="OI34" i="80"/>
  <c r="OH34" i="80"/>
  <c r="OG34" i="80"/>
  <c r="OF34" i="80"/>
  <c r="OE34" i="80"/>
  <c r="OD34" i="80"/>
  <c r="NT34" i="80"/>
  <c r="NS34" i="80"/>
  <c r="NR34" i="80"/>
  <c r="NQ34" i="80"/>
  <c r="NP34" i="80"/>
  <c r="NO34" i="80"/>
  <c r="NO35" i="80" s="1"/>
  <c r="NE34" i="80"/>
  <c r="ND34" i="80"/>
  <c r="NC34" i="80"/>
  <c r="NB34" i="80"/>
  <c r="NA34" i="80"/>
  <c r="MZ34" i="80"/>
  <c r="MZ35" i="80" s="1"/>
  <c r="MP34" i="80"/>
  <c r="MO34" i="80"/>
  <c r="MN34" i="80"/>
  <c r="MM34" i="80"/>
  <c r="ML34" i="80"/>
  <c r="MK34" i="80"/>
  <c r="MA34" i="80"/>
  <c r="LZ34" i="80"/>
  <c r="LY34" i="80"/>
  <c r="LX34" i="80"/>
  <c r="LW34" i="80"/>
  <c r="LV34" i="80"/>
  <c r="LL34" i="80"/>
  <c r="LK34" i="80"/>
  <c r="LJ34" i="80"/>
  <c r="LI34" i="80"/>
  <c r="LH34" i="80"/>
  <c r="LG34" i="80"/>
  <c r="LG35" i="80" s="1"/>
  <c r="KW34" i="80"/>
  <c r="KV34" i="80"/>
  <c r="KU34" i="80"/>
  <c r="KT34" i="80"/>
  <c r="KS34" i="80"/>
  <c r="KR34" i="80"/>
  <c r="KH34" i="80"/>
  <c r="KG34" i="80"/>
  <c r="KF34" i="80"/>
  <c r="KE34" i="80"/>
  <c r="KD34" i="80"/>
  <c r="KC34" i="80"/>
  <c r="JS34" i="80"/>
  <c r="JR34" i="80"/>
  <c r="JQ34" i="80"/>
  <c r="JP34" i="80"/>
  <c r="JO34" i="80"/>
  <c r="JN34" i="80"/>
  <c r="JD34" i="80"/>
  <c r="JC34" i="80"/>
  <c r="JB34" i="80"/>
  <c r="JA34" i="80"/>
  <c r="IZ34" i="80"/>
  <c r="IY34" i="80"/>
  <c r="IY35" i="80" s="1"/>
  <c r="IO34" i="80"/>
  <c r="IN34" i="80"/>
  <c r="IM34" i="80"/>
  <c r="IL34" i="80"/>
  <c r="IK34" i="80"/>
  <c r="IJ34" i="80"/>
  <c r="IJ35" i="80" s="1"/>
  <c r="HZ34" i="80"/>
  <c r="HY34" i="80"/>
  <c r="HX34" i="80"/>
  <c r="HW34" i="80"/>
  <c r="HV34" i="80"/>
  <c r="HU34" i="80"/>
  <c r="QB31" i="80"/>
  <c r="QA31" i="80"/>
  <c r="PZ31" i="80"/>
  <c r="PY31" i="80"/>
  <c r="PX31" i="80"/>
  <c r="PW31" i="80"/>
  <c r="PM31" i="80"/>
  <c r="PL31" i="80"/>
  <c r="PK31" i="80"/>
  <c r="PJ31" i="80"/>
  <c r="PI31" i="80"/>
  <c r="PH31" i="80"/>
  <c r="OX31" i="80"/>
  <c r="OW31" i="80"/>
  <c r="OV31" i="80"/>
  <c r="OU31" i="80"/>
  <c r="OT31" i="80"/>
  <c r="OS31" i="80"/>
  <c r="OI31" i="80"/>
  <c r="OH31" i="80"/>
  <c r="OG31" i="80"/>
  <c r="OF31" i="80"/>
  <c r="OE31" i="80"/>
  <c r="OD31" i="80"/>
  <c r="NT31" i="80"/>
  <c r="NS31" i="80"/>
  <c r="NR31" i="80"/>
  <c r="NQ31" i="80"/>
  <c r="NP31" i="80"/>
  <c r="NO31" i="80"/>
  <c r="NE31" i="80"/>
  <c r="ND31" i="80"/>
  <c r="NC31" i="80"/>
  <c r="NB31" i="80"/>
  <c r="NA31" i="80"/>
  <c r="MZ31" i="80"/>
  <c r="MP31" i="80"/>
  <c r="MO31" i="80"/>
  <c r="MN31" i="80"/>
  <c r="MM31" i="80"/>
  <c r="ML31" i="80"/>
  <c r="MK31" i="80"/>
  <c r="MA31" i="80"/>
  <c r="LZ31" i="80"/>
  <c r="LY31" i="80"/>
  <c r="LX31" i="80"/>
  <c r="LW31" i="80"/>
  <c r="LV31" i="80"/>
  <c r="LL31" i="80"/>
  <c r="LK31" i="80"/>
  <c r="LJ31" i="80"/>
  <c r="LI31" i="80"/>
  <c r="LH31" i="80"/>
  <c r="LG31" i="80"/>
  <c r="KW31" i="80"/>
  <c r="KV31" i="80"/>
  <c r="KU31" i="80"/>
  <c r="KT31" i="80"/>
  <c r="KS31" i="80"/>
  <c r="KR31" i="80"/>
  <c r="KH31" i="80"/>
  <c r="KG31" i="80"/>
  <c r="KF31" i="80"/>
  <c r="KE31" i="80"/>
  <c r="KD31" i="80"/>
  <c r="KC31" i="80"/>
  <c r="JS31" i="80"/>
  <c r="JR31" i="80"/>
  <c r="JQ31" i="80"/>
  <c r="JP31" i="80"/>
  <c r="JO31" i="80"/>
  <c r="JN31" i="80"/>
  <c r="JD31" i="80"/>
  <c r="JC31" i="80"/>
  <c r="JB31" i="80"/>
  <c r="JA31" i="80"/>
  <c r="IZ31" i="80"/>
  <c r="IY31" i="80"/>
  <c r="IO31" i="80"/>
  <c r="IN31" i="80"/>
  <c r="IM31" i="80"/>
  <c r="IL31" i="80"/>
  <c r="IK31" i="80"/>
  <c r="IJ31" i="80"/>
  <c r="HZ31" i="80"/>
  <c r="HY31" i="80"/>
  <c r="HX31" i="80"/>
  <c r="HW31" i="80"/>
  <c r="HV31" i="80"/>
  <c r="HU31" i="80"/>
  <c r="QB28" i="80"/>
  <c r="QA28" i="80"/>
  <c r="PZ28" i="80"/>
  <c r="PY28" i="80"/>
  <c r="PX28" i="80"/>
  <c r="PW28" i="80"/>
  <c r="PW29" i="80" s="1"/>
  <c r="PM28" i="80"/>
  <c r="PL28" i="80"/>
  <c r="PK28" i="80"/>
  <c r="PJ28" i="80"/>
  <c r="PI28" i="80"/>
  <c r="PH28" i="80"/>
  <c r="PH29" i="80" s="1"/>
  <c r="PH45" i="80" s="1"/>
  <c r="OX28" i="80"/>
  <c r="OW28" i="80"/>
  <c r="OV28" i="80"/>
  <c r="OU28" i="80"/>
  <c r="OT28" i="80"/>
  <c r="OS28" i="80"/>
  <c r="OI28" i="80"/>
  <c r="OH28" i="80"/>
  <c r="OG28" i="80"/>
  <c r="OF28" i="80"/>
  <c r="OE28" i="80"/>
  <c r="OD28" i="80"/>
  <c r="NT28" i="80"/>
  <c r="NS28" i="80"/>
  <c r="NR28" i="80"/>
  <c r="NQ28" i="80"/>
  <c r="NP28" i="80"/>
  <c r="NO28" i="80"/>
  <c r="NO29" i="80" s="1"/>
  <c r="NE28" i="80"/>
  <c r="ND28" i="80"/>
  <c r="NC28" i="80"/>
  <c r="NB28" i="80"/>
  <c r="NA28" i="80"/>
  <c r="MZ28" i="80"/>
  <c r="MP28" i="80"/>
  <c r="MO28" i="80"/>
  <c r="MN28" i="80"/>
  <c r="MM28" i="80"/>
  <c r="ML28" i="80"/>
  <c r="MK28" i="80"/>
  <c r="MA28" i="80"/>
  <c r="LZ28" i="80"/>
  <c r="LY28" i="80"/>
  <c r="LX28" i="80"/>
  <c r="LW28" i="80"/>
  <c r="LV28" i="80"/>
  <c r="LL28" i="80"/>
  <c r="LK28" i="80"/>
  <c r="LJ28" i="80"/>
  <c r="LI28" i="80"/>
  <c r="LH28" i="80"/>
  <c r="LG28" i="80"/>
  <c r="LG29" i="80" s="1"/>
  <c r="KW28" i="80"/>
  <c r="KV28" i="80"/>
  <c r="KU28" i="80"/>
  <c r="KT28" i="80"/>
  <c r="KS28" i="80"/>
  <c r="KR28" i="80"/>
  <c r="KR29" i="80" s="1"/>
  <c r="KR45" i="80" s="1"/>
  <c r="KH28" i="80"/>
  <c r="KG28" i="80"/>
  <c r="KF28" i="80"/>
  <c r="KE28" i="80"/>
  <c r="KD28" i="80"/>
  <c r="KC28" i="80"/>
  <c r="JS28" i="80"/>
  <c r="JR28" i="80"/>
  <c r="JQ28" i="80"/>
  <c r="JP28" i="80"/>
  <c r="JO28" i="80"/>
  <c r="JN28" i="80"/>
  <c r="JD28" i="80"/>
  <c r="JC28" i="80"/>
  <c r="JB28" i="80"/>
  <c r="JA28" i="80"/>
  <c r="IZ28" i="80"/>
  <c r="IY28" i="80"/>
  <c r="IY29" i="80" s="1"/>
  <c r="IO28" i="80"/>
  <c r="IN28" i="80"/>
  <c r="IM28" i="80"/>
  <c r="IL28" i="80"/>
  <c r="IK28" i="80"/>
  <c r="IJ28" i="80"/>
  <c r="HZ28" i="80"/>
  <c r="HY28" i="80"/>
  <c r="HX28" i="80"/>
  <c r="HW28" i="80"/>
  <c r="HV28" i="80"/>
  <c r="HU28" i="80"/>
  <c r="QB25" i="80"/>
  <c r="QA25" i="80"/>
  <c r="PZ25" i="80"/>
  <c r="PY25" i="80"/>
  <c r="PX25" i="80"/>
  <c r="PW25" i="80"/>
  <c r="PM25" i="80"/>
  <c r="PL25" i="80"/>
  <c r="PK25" i="80"/>
  <c r="PJ25" i="80"/>
  <c r="PI25" i="80"/>
  <c r="PH25" i="80"/>
  <c r="PH26" i="80" s="1"/>
  <c r="OX25" i="80"/>
  <c r="OW25" i="80"/>
  <c r="OV25" i="80"/>
  <c r="OU25" i="80"/>
  <c r="OT25" i="80"/>
  <c r="OS25" i="80"/>
  <c r="OI25" i="80"/>
  <c r="OH25" i="80"/>
  <c r="OG25" i="80"/>
  <c r="OF25" i="80"/>
  <c r="OE25" i="80"/>
  <c r="OD25" i="80"/>
  <c r="NT25" i="80"/>
  <c r="NS25" i="80"/>
  <c r="NR25" i="80"/>
  <c r="NQ25" i="80"/>
  <c r="NP25" i="80"/>
  <c r="NO25" i="80"/>
  <c r="NO26" i="80" s="1"/>
  <c r="NE25" i="80"/>
  <c r="ND25" i="80"/>
  <c r="NC25" i="80"/>
  <c r="NB25" i="80"/>
  <c r="NA25" i="80"/>
  <c r="MZ25" i="80"/>
  <c r="MZ26" i="80" s="1"/>
  <c r="MP25" i="80"/>
  <c r="MO25" i="80"/>
  <c r="MN25" i="80"/>
  <c r="MM25" i="80"/>
  <c r="ML25" i="80"/>
  <c r="MK25" i="80"/>
  <c r="MA25" i="80"/>
  <c r="LZ25" i="80"/>
  <c r="LY25" i="80"/>
  <c r="LX25" i="80"/>
  <c r="LW25" i="80"/>
  <c r="LV25" i="80"/>
  <c r="LL25" i="80"/>
  <c r="LK25" i="80"/>
  <c r="LJ25" i="80"/>
  <c r="LI25" i="80"/>
  <c r="LH25" i="80"/>
  <c r="LG25" i="80"/>
  <c r="KW25" i="80"/>
  <c r="KV25" i="80"/>
  <c r="KR26" i="80" s="1"/>
  <c r="KU25" i="80"/>
  <c r="KT25" i="80"/>
  <c r="KS25" i="80"/>
  <c r="KR25" i="80"/>
  <c r="KH25" i="80"/>
  <c r="KG25" i="80"/>
  <c r="KF25" i="80"/>
  <c r="KE25" i="80"/>
  <c r="KD25" i="80"/>
  <c r="KC25" i="80"/>
  <c r="JS25" i="80"/>
  <c r="JR25" i="80"/>
  <c r="JQ25" i="80"/>
  <c r="JP25" i="80"/>
  <c r="JO25" i="80"/>
  <c r="JN25" i="80"/>
  <c r="JD25" i="80"/>
  <c r="JC25" i="80"/>
  <c r="JB25" i="80"/>
  <c r="JA25" i="80"/>
  <c r="IZ25" i="80"/>
  <c r="IY25" i="80"/>
  <c r="IY26" i="80" s="1"/>
  <c r="IO25" i="80"/>
  <c r="IN25" i="80"/>
  <c r="IM25" i="80"/>
  <c r="IL25" i="80"/>
  <c r="IJ26" i="80" s="1"/>
  <c r="IK25" i="80"/>
  <c r="IJ25" i="80"/>
  <c r="HZ25" i="80"/>
  <c r="HY25" i="80"/>
  <c r="HX25" i="80"/>
  <c r="HW25" i="80"/>
  <c r="HV25" i="80"/>
  <c r="HU25" i="80"/>
  <c r="PG21" i="80"/>
  <c r="OC21" i="80"/>
  <c r="MY21" i="80"/>
  <c r="LU21" i="80"/>
  <c r="LF21" i="80"/>
  <c r="KQ21" i="80"/>
  <c r="KB21" i="80"/>
  <c r="JM21" i="80"/>
  <c r="IX21" i="80"/>
  <c r="II21" i="80"/>
  <c r="OR19" i="80"/>
  <c r="NN19" i="80"/>
  <c r="MY19" i="80"/>
  <c r="LU19" i="80"/>
  <c r="LF19" i="80"/>
  <c r="KQ19" i="80"/>
  <c r="KB19" i="80"/>
  <c r="JM19" i="80"/>
  <c r="IX19" i="80"/>
  <c r="II19" i="80"/>
  <c r="HT19" i="80"/>
  <c r="OC18" i="80"/>
  <c r="MY18" i="80"/>
  <c r="LU18" i="80"/>
  <c r="LF18" i="80"/>
  <c r="KQ18" i="80"/>
  <c r="KB18" i="80"/>
  <c r="JM18" i="80"/>
  <c r="IX18" i="80"/>
  <c r="II18" i="80"/>
  <c r="HT18" i="80"/>
  <c r="PV13" i="80"/>
  <c r="LU13" i="80"/>
  <c r="LF13" i="80"/>
  <c r="KQ13" i="80"/>
  <c r="KB13" i="80"/>
  <c r="JM13" i="80"/>
  <c r="IX13" i="80"/>
  <c r="II13" i="80"/>
  <c r="HT13" i="80"/>
  <c r="PV11" i="80"/>
  <c r="QD11" i="80" s="1"/>
  <c r="OR11" i="80"/>
  <c r="OZ11" i="80" s="1"/>
  <c r="OC11" i="80"/>
  <c r="OK11" i="80" s="1"/>
  <c r="NN11" i="80"/>
  <c r="NV11" i="80" s="1"/>
  <c r="NG11" i="80"/>
  <c r="MY11" i="80"/>
  <c r="LU11" i="80"/>
  <c r="MC11" i="80" s="1"/>
  <c r="LF11" i="80"/>
  <c r="LN11" i="80" s="1"/>
  <c r="KB11" i="80"/>
  <c r="KJ11" i="80" s="1"/>
  <c r="JM11" i="80"/>
  <c r="JU11" i="80" s="1"/>
  <c r="IX11" i="80"/>
  <c r="JF11" i="80" s="1"/>
  <c r="IQ11" i="80"/>
  <c r="II11" i="80"/>
  <c r="HT11" i="80"/>
  <c r="IB11" i="80" s="1"/>
  <c r="QF2" i="80"/>
  <c r="PQ2" i="80"/>
  <c r="PB2" i="80"/>
  <c r="OM2" i="80"/>
  <c r="NX2" i="80"/>
  <c r="NI2" i="80"/>
  <c r="MT2" i="80"/>
  <c r="ME2" i="80"/>
  <c r="LP2" i="80"/>
  <c r="LA2" i="80"/>
  <c r="KL2" i="80"/>
  <c r="JW2" i="80"/>
  <c r="JH2" i="80"/>
  <c r="IS2" i="80"/>
  <c r="ID2" i="80"/>
  <c r="HK64" i="80"/>
  <c r="HE21" i="80" s="1"/>
  <c r="HK34" i="80"/>
  <c r="HJ34" i="80"/>
  <c r="HI34" i="80"/>
  <c r="HH34" i="80"/>
  <c r="HG34" i="80"/>
  <c r="HF34" i="80"/>
  <c r="HK31" i="80"/>
  <c r="HJ31" i="80"/>
  <c r="HI31" i="80"/>
  <c r="HH31" i="80"/>
  <c r="HG31" i="80"/>
  <c r="HF31" i="80"/>
  <c r="HF32" i="80" s="1"/>
  <c r="HK28" i="80"/>
  <c r="HJ28" i="80"/>
  <c r="HI28" i="80"/>
  <c r="HH28" i="80"/>
  <c r="HG28" i="80"/>
  <c r="HF28" i="80"/>
  <c r="HK25" i="80"/>
  <c r="HJ25" i="80"/>
  <c r="HI25" i="80"/>
  <c r="HH25" i="80"/>
  <c r="HG25" i="80"/>
  <c r="HF25" i="80"/>
  <c r="HO2" i="80"/>
  <c r="GV64" i="80"/>
  <c r="GP21" i="80" s="1"/>
  <c r="GV34" i="80"/>
  <c r="GU34" i="80"/>
  <c r="GT34" i="80"/>
  <c r="GS34" i="80"/>
  <c r="GR34" i="80"/>
  <c r="GQ34" i="80"/>
  <c r="GV31" i="80"/>
  <c r="GU31" i="80"/>
  <c r="GT31" i="80"/>
  <c r="GS31" i="80"/>
  <c r="GR31" i="80"/>
  <c r="GQ31" i="80"/>
  <c r="GV28" i="80"/>
  <c r="GU28" i="80"/>
  <c r="GT28" i="80"/>
  <c r="GS28" i="80"/>
  <c r="GR28" i="80"/>
  <c r="GQ28" i="80"/>
  <c r="GV25" i="80"/>
  <c r="GU25" i="80"/>
  <c r="GT25" i="80"/>
  <c r="GS25" i="80"/>
  <c r="GR25" i="80"/>
  <c r="GQ25" i="80"/>
  <c r="GZ2" i="80"/>
  <c r="GG64" i="80"/>
  <c r="GA21" i="80" s="1"/>
  <c r="GG34" i="80"/>
  <c r="GF34" i="80"/>
  <c r="GE34" i="80"/>
  <c r="GD34" i="80"/>
  <c r="GC34" i="80"/>
  <c r="GB34" i="80"/>
  <c r="GG31" i="80"/>
  <c r="GF31" i="80"/>
  <c r="GE31" i="80"/>
  <c r="GD31" i="80"/>
  <c r="GC31" i="80"/>
  <c r="GB31" i="80"/>
  <c r="GG28" i="80"/>
  <c r="GF28" i="80"/>
  <c r="GE28" i="80"/>
  <c r="GD28" i="80"/>
  <c r="GC28" i="80"/>
  <c r="GB28" i="80"/>
  <c r="GG25" i="80"/>
  <c r="GF25" i="80"/>
  <c r="GE25" i="80"/>
  <c r="GD25" i="80"/>
  <c r="GC25" i="80"/>
  <c r="GB25" i="80"/>
  <c r="GK2" i="80"/>
  <c r="FR64" i="80"/>
  <c r="FL21" i="80" s="1"/>
  <c r="FR34" i="80"/>
  <c r="FQ34" i="80"/>
  <c r="FP34" i="80"/>
  <c r="FO34" i="80"/>
  <c r="FN34" i="80"/>
  <c r="FM34" i="80"/>
  <c r="FR31" i="80"/>
  <c r="FQ31" i="80"/>
  <c r="FP31" i="80"/>
  <c r="FO31" i="80"/>
  <c r="FN31" i="80"/>
  <c r="FM31" i="80"/>
  <c r="FR28" i="80"/>
  <c r="FQ28" i="80"/>
  <c r="FP28" i="80"/>
  <c r="FO28" i="80"/>
  <c r="FN28" i="80"/>
  <c r="FM28" i="80"/>
  <c r="FR25" i="80"/>
  <c r="FQ25" i="80"/>
  <c r="FP25" i="80"/>
  <c r="FO25" i="80"/>
  <c r="FN25" i="80"/>
  <c r="FM25" i="80"/>
  <c r="FV2" i="80"/>
  <c r="FC64" i="80"/>
  <c r="EW21" i="80" s="1"/>
  <c r="FC34" i="80"/>
  <c r="FB34" i="80"/>
  <c r="FA34" i="80"/>
  <c r="EZ34" i="80"/>
  <c r="EY34" i="80"/>
  <c r="EX34" i="80"/>
  <c r="FC31" i="80"/>
  <c r="FB31" i="80"/>
  <c r="FA31" i="80"/>
  <c r="EZ31" i="80"/>
  <c r="EY31" i="80"/>
  <c r="EX31" i="80"/>
  <c r="FC28" i="80"/>
  <c r="FB28" i="80"/>
  <c r="FA28" i="80"/>
  <c r="EZ28" i="80"/>
  <c r="EY28" i="80"/>
  <c r="EX28" i="80"/>
  <c r="FC25" i="80"/>
  <c r="FB25" i="80"/>
  <c r="FA25" i="80"/>
  <c r="EZ25" i="80"/>
  <c r="EY25" i="80"/>
  <c r="EX25" i="80"/>
  <c r="FG2" i="80"/>
  <c r="EN64" i="80"/>
  <c r="EH21" i="80" s="1"/>
  <c r="EN34" i="80"/>
  <c r="EM34" i="80"/>
  <c r="EL34" i="80"/>
  <c r="EK34" i="80"/>
  <c r="EJ34" i="80"/>
  <c r="EI34" i="80"/>
  <c r="EN31" i="80"/>
  <c r="EM31" i="80"/>
  <c r="EL31" i="80"/>
  <c r="EK31" i="80"/>
  <c r="EJ31" i="80"/>
  <c r="EI31" i="80"/>
  <c r="EN28" i="80"/>
  <c r="EM28" i="80"/>
  <c r="EL28" i="80"/>
  <c r="EK28" i="80"/>
  <c r="EJ28" i="80"/>
  <c r="EI28" i="80"/>
  <c r="EN25" i="80"/>
  <c r="EM25" i="80"/>
  <c r="EL25" i="80"/>
  <c r="EK25" i="80"/>
  <c r="EJ25" i="80"/>
  <c r="EI25" i="80"/>
  <c r="ER2" i="80"/>
  <c r="DY64" i="80"/>
  <c r="DS21" i="80" s="1"/>
  <c r="DY34" i="80"/>
  <c r="DX34" i="80"/>
  <c r="DW34" i="80"/>
  <c r="DV34" i="80"/>
  <c r="DU34" i="80"/>
  <c r="DT34" i="80"/>
  <c r="DY31" i="80"/>
  <c r="DX31" i="80"/>
  <c r="DW31" i="80"/>
  <c r="DV31" i="80"/>
  <c r="DU31" i="80"/>
  <c r="DT31" i="80"/>
  <c r="DY28" i="80"/>
  <c r="DX28" i="80"/>
  <c r="DW28" i="80"/>
  <c r="DV28" i="80"/>
  <c r="DU28" i="80"/>
  <c r="DT28" i="80"/>
  <c r="DY25" i="80"/>
  <c r="DX25" i="80"/>
  <c r="DW25" i="80"/>
  <c r="DV25" i="80"/>
  <c r="DU25" i="80"/>
  <c r="DT25" i="80"/>
  <c r="EC2" i="80"/>
  <c r="DJ64" i="80"/>
  <c r="DD21" i="80" s="1"/>
  <c r="DJ34" i="80"/>
  <c r="DI34" i="80"/>
  <c r="DH34" i="80"/>
  <c r="DG34" i="80"/>
  <c r="DF34" i="80"/>
  <c r="DE34" i="80"/>
  <c r="DJ31" i="80"/>
  <c r="DI31" i="80"/>
  <c r="DH31" i="80"/>
  <c r="DG31" i="80"/>
  <c r="DF31" i="80"/>
  <c r="DE31" i="80"/>
  <c r="DJ28" i="80"/>
  <c r="DI28" i="80"/>
  <c r="DH28" i="80"/>
  <c r="DG28" i="80"/>
  <c r="DF28" i="80"/>
  <c r="DE28" i="80"/>
  <c r="DJ25" i="80"/>
  <c r="DI25" i="80"/>
  <c r="DH25" i="80"/>
  <c r="DG25" i="80"/>
  <c r="DF25" i="80"/>
  <c r="DE25" i="80"/>
  <c r="DN2" i="80"/>
  <c r="CU64" i="80"/>
  <c r="CO21" i="80" s="1"/>
  <c r="CU34" i="80"/>
  <c r="CT34" i="80"/>
  <c r="CS34" i="80"/>
  <c r="CR34" i="80"/>
  <c r="CQ34" i="80"/>
  <c r="CP34" i="80"/>
  <c r="CU31" i="80"/>
  <c r="CT31" i="80"/>
  <c r="CS31" i="80"/>
  <c r="CR31" i="80"/>
  <c r="CQ31" i="80"/>
  <c r="CP31" i="80"/>
  <c r="CU28" i="80"/>
  <c r="CT28" i="80"/>
  <c r="CS28" i="80"/>
  <c r="CR28" i="80"/>
  <c r="CQ28" i="80"/>
  <c r="CP28" i="80"/>
  <c r="CU25" i="80"/>
  <c r="CT25" i="80"/>
  <c r="CS25" i="80"/>
  <c r="CR25" i="80"/>
  <c r="CQ25" i="80"/>
  <c r="CP25" i="80"/>
  <c r="CY2" i="80"/>
  <c r="CF64" i="80"/>
  <c r="BZ21" i="80" s="1"/>
  <c r="CF34" i="80"/>
  <c r="CE34" i="80"/>
  <c r="CD34" i="80"/>
  <c r="CC34" i="80"/>
  <c r="CB34" i="80"/>
  <c r="CA34" i="80"/>
  <c r="CF31" i="80"/>
  <c r="CE31" i="80"/>
  <c r="CD31" i="80"/>
  <c r="CC31" i="80"/>
  <c r="CB31" i="80"/>
  <c r="CA31" i="80"/>
  <c r="CF28" i="80"/>
  <c r="CE28" i="80"/>
  <c r="CD28" i="80"/>
  <c r="CC28" i="80"/>
  <c r="CB28" i="80"/>
  <c r="CA28" i="80"/>
  <c r="CF25" i="80"/>
  <c r="CE25" i="80"/>
  <c r="CD25" i="80"/>
  <c r="CC25" i="80"/>
  <c r="CB25" i="80"/>
  <c r="CA25" i="80"/>
  <c r="CJ2" i="80"/>
  <c r="BQ64" i="80"/>
  <c r="BK21" i="80" s="1"/>
  <c r="BQ34" i="80"/>
  <c r="BP34" i="80"/>
  <c r="BO34" i="80"/>
  <c r="BN34" i="80"/>
  <c r="BM34" i="80"/>
  <c r="BL34" i="80"/>
  <c r="BQ31" i="80"/>
  <c r="BP31" i="80"/>
  <c r="BO31" i="80"/>
  <c r="BN31" i="80"/>
  <c r="BM31" i="80"/>
  <c r="BL31" i="80"/>
  <c r="BQ28" i="80"/>
  <c r="BP28" i="80"/>
  <c r="BO28" i="80"/>
  <c r="BN28" i="80"/>
  <c r="BM28" i="80"/>
  <c r="BL28" i="80"/>
  <c r="BQ25" i="80"/>
  <c r="BP25" i="80"/>
  <c r="BO25" i="80"/>
  <c r="BN25" i="80"/>
  <c r="BM25" i="80"/>
  <c r="BL25" i="80"/>
  <c r="BU2" i="80"/>
  <c r="BB64" i="80"/>
  <c r="AV21" i="80" s="1"/>
  <c r="BB34" i="80"/>
  <c r="BA34" i="80"/>
  <c r="AZ34" i="80"/>
  <c r="AY34" i="80"/>
  <c r="AX34" i="80"/>
  <c r="AW34" i="80"/>
  <c r="BB31" i="80"/>
  <c r="BA31" i="80"/>
  <c r="AZ31" i="80"/>
  <c r="AY31" i="80"/>
  <c r="AX31" i="80"/>
  <c r="AW31" i="80"/>
  <c r="BB28" i="80"/>
  <c r="BA28" i="80"/>
  <c r="AZ28" i="80"/>
  <c r="AY28" i="80"/>
  <c r="AX28" i="80"/>
  <c r="AW28" i="80"/>
  <c r="BB25" i="80"/>
  <c r="BA25" i="80"/>
  <c r="AZ25" i="80"/>
  <c r="AY25" i="80"/>
  <c r="AX25" i="80"/>
  <c r="AW25" i="80"/>
  <c r="BF2" i="80"/>
  <c r="AM64" i="80"/>
  <c r="AG21" i="80" s="1"/>
  <c r="AM34" i="80"/>
  <c r="AL34" i="80"/>
  <c r="AK34" i="80"/>
  <c r="AJ34" i="80"/>
  <c r="AI34" i="80"/>
  <c r="AH34" i="80"/>
  <c r="AM31" i="80"/>
  <c r="AL31" i="80"/>
  <c r="AK31" i="80"/>
  <c r="AJ31" i="80"/>
  <c r="AI31" i="80"/>
  <c r="AH31" i="80"/>
  <c r="AM28" i="80"/>
  <c r="AL28" i="80"/>
  <c r="AK28" i="80"/>
  <c r="AJ28" i="80"/>
  <c r="AI28" i="80"/>
  <c r="AH28" i="80"/>
  <c r="AM25" i="80"/>
  <c r="AL25" i="80"/>
  <c r="AK25" i="80"/>
  <c r="AJ25" i="80"/>
  <c r="AI25" i="80"/>
  <c r="AH25" i="80"/>
  <c r="AQ2" i="80"/>
  <c r="X64" i="80"/>
  <c r="R21" i="80" s="1"/>
  <c r="X34" i="80"/>
  <c r="W34" i="80"/>
  <c r="V34" i="80"/>
  <c r="U34" i="80"/>
  <c r="T34" i="80"/>
  <c r="S34" i="80"/>
  <c r="X31" i="80"/>
  <c r="W31" i="80"/>
  <c r="V31" i="80"/>
  <c r="U31" i="80"/>
  <c r="T31" i="80"/>
  <c r="S31" i="80"/>
  <c r="X28" i="80"/>
  <c r="W28" i="80"/>
  <c r="V28" i="80"/>
  <c r="U28" i="80"/>
  <c r="T28" i="80"/>
  <c r="S28" i="80"/>
  <c r="X25" i="80"/>
  <c r="W25" i="80"/>
  <c r="V25" i="80"/>
  <c r="U25" i="80"/>
  <c r="T25" i="80"/>
  <c r="S25" i="80"/>
  <c r="AB2" i="80"/>
  <c r="C2" i="85"/>
  <c r="KW92" i="80" l="1"/>
  <c r="E26" i="90"/>
  <c r="G28" i="91"/>
  <c r="JS92" i="80"/>
  <c r="E24" i="90"/>
  <c r="G26" i="91"/>
  <c r="KH92" i="80"/>
  <c r="E25" i="90"/>
  <c r="G27" i="91"/>
  <c r="LL92" i="80"/>
  <c r="E27" i="90"/>
  <c r="G29" i="91"/>
  <c r="MA92" i="80"/>
  <c r="E28" i="90"/>
  <c r="G30" i="91"/>
  <c r="OI92" i="80"/>
  <c r="E32" i="90"/>
  <c r="G34" i="91"/>
  <c r="QB92" i="80"/>
  <c r="E35" i="90"/>
  <c r="G37" i="91"/>
  <c r="JD92" i="80"/>
  <c r="E23" i="90"/>
  <c r="G25" i="91"/>
  <c r="OX92" i="80"/>
  <c r="E33" i="90"/>
  <c r="G35" i="91"/>
  <c r="NT92" i="80"/>
  <c r="E31" i="90"/>
  <c r="G33" i="91"/>
  <c r="JN26" i="80"/>
  <c r="JN40" i="80" s="1"/>
  <c r="OD26" i="80"/>
  <c r="OD39" i="80" s="1"/>
  <c r="IJ32" i="80"/>
  <c r="MZ32" i="80"/>
  <c r="HF29" i="80"/>
  <c r="LG26" i="80"/>
  <c r="PW26" i="80"/>
  <c r="PW42" i="80" s="1"/>
  <c r="IJ29" i="80"/>
  <c r="MZ29" i="80"/>
  <c r="KR35" i="80"/>
  <c r="PH35" i="80"/>
  <c r="PH60" i="80" s="1"/>
  <c r="E55" i="90"/>
  <c r="G25" i="89"/>
  <c r="MJ11" i="80"/>
  <c r="MR11" i="80" s="1"/>
  <c r="KC29" i="80"/>
  <c r="KC47" i="80" s="1"/>
  <c r="OS29" i="80"/>
  <c r="OS47" i="80" s="1"/>
  <c r="HU35" i="80"/>
  <c r="HU62" i="80" s="1"/>
  <c r="MK35" i="80"/>
  <c r="MK61" i="80" s="1"/>
  <c r="JD92" i="84"/>
  <c r="LV32" i="80"/>
  <c r="G29" i="89"/>
  <c r="KC26" i="80"/>
  <c r="OS26" i="80"/>
  <c r="OS42" i="80" s="1"/>
  <c r="LV29" i="80"/>
  <c r="JN35" i="80"/>
  <c r="OD35" i="80"/>
  <c r="OD62" i="80" s="1"/>
  <c r="E63" i="90"/>
  <c r="NE92" i="80"/>
  <c r="E30" i="90"/>
  <c r="G32" i="91"/>
  <c r="MJ19" i="80"/>
  <c r="IO92" i="80"/>
  <c r="E22" i="90"/>
  <c r="G24" i="91"/>
  <c r="HE11" i="80"/>
  <c r="HM11" i="80" s="1"/>
  <c r="HK92" i="80" s="1"/>
  <c r="MJ18" i="80"/>
  <c r="NN21" i="80"/>
  <c r="LV26" i="80"/>
  <c r="KR32" i="80"/>
  <c r="KR54" i="80" s="1"/>
  <c r="PH32" i="80"/>
  <c r="PH51" i="80" s="1"/>
  <c r="MJ21" i="80"/>
  <c r="FL13" i="80"/>
  <c r="HE19" i="80"/>
  <c r="NN18" i="80"/>
  <c r="OC19" i="80"/>
  <c r="OR21" i="80"/>
  <c r="HE13" i="80"/>
  <c r="MK29" i="80"/>
  <c r="MK50" i="80" s="1"/>
  <c r="KC35" i="80"/>
  <c r="KC61" i="80" s="1"/>
  <c r="OS35" i="80"/>
  <c r="OS61" i="80" s="1"/>
  <c r="HU29" i="80"/>
  <c r="OR18" i="80"/>
  <c r="PV21" i="80"/>
  <c r="JN32" i="80"/>
  <c r="OD32" i="80"/>
  <c r="OD55" i="80" s="1"/>
  <c r="HF35" i="80"/>
  <c r="PG11" i="80"/>
  <c r="PO11" i="80" s="1"/>
  <c r="PG18" i="80"/>
  <c r="PV19" i="80"/>
  <c r="HU26" i="80"/>
  <c r="MK26" i="80"/>
  <c r="MK37" i="80" s="1"/>
  <c r="JN29" i="80"/>
  <c r="JN43" i="80" s="1"/>
  <c r="OD29" i="80"/>
  <c r="OD43" i="80" s="1"/>
  <c r="LV35" i="80"/>
  <c r="LV62" i="80" s="1"/>
  <c r="HF26" i="80"/>
  <c r="HF42" i="80" s="1"/>
  <c r="PG19" i="80"/>
  <c r="G23" i="89"/>
  <c r="LL92" i="84"/>
  <c r="G31" i="89"/>
  <c r="G33" i="89"/>
  <c r="HZ92" i="80"/>
  <c r="E21" i="90"/>
  <c r="G37" i="89"/>
  <c r="QB92" i="84"/>
  <c r="GQ26" i="80"/>
  <c r="GQ40" i="80" s="1"/>
  <c r="GQ29" i="80"/>
  <c r="GQ50" i="80" s="1"/>
  <c r="GP11" i="80" s="1"/>
  <c r="GX11" i="80" s="1"/>
  <c r="GV92" i="80" s="1"/>
  <c r="GQ32" i="80"/>
  <c r="GQ54" i="80" s="1"/>
  <c r="GQ35" i="80"/>
  <c r="GQ61" i="80" s="1"/>
  <c r="GP13" i="80"/>
  <c r="GP19" i="80"/>
  <c r="GB26" i="80"/>
  <c r="GB42" i="80" s="1"/>
  <c r="GB29" i="80"/>
  <c r="GB50" i="80" s="1"/>
  <c r="GB32" i="80"/>
  <c r="GB56" i="80" s="1"/>
  <c r="GB35" i="80"/>
  <c r="GA13" i="80"/>
  <c r="GA19" i="80"/>
  <c r="FM26" i="80"/>
  <c r="FM40" i="80" s="1"/>
  <c r="FM29" i="80"/>
  <c r="FM50" i="80" s="1"/>
  <c r="FM32" i="80"/>
  <c r="FM54" i="80" s="1"/>
  <c r="FM35" i="80"/>
  <c r="FM60" i="80" s="1"/>
  <c r="FL19" i="80"/>
  <c r="EX26" i="80"/>
  <c r="EX29" i="80"/>
  <c r="EX50" i="80" s="1"/>
  <c r="EX32" i="80"/>
  <c r="EX56" i="80" s="1"/>
  <c r="EX35" i="80"/>
  <c r="EX60" i="80" s="1"/>
  <c r="EW13" i="80"/>
  <c r="EW19" i="80"/>
  <c r="EI26" i="80"/>
  <c r="EI37" i="80" s="1"/>
  <c r="EI29" i="80"/>
  <c r="EI48" i="80" s="1"/>
  <c r="EI32" i="80"/>
  <c r="EI35" i="80"/>
  <c r="EI62" i="80" s="1"/>
  <c r="EH13" i="80"/>
  <c r="EH19" i="80"/>
  <c r="DT26" i="80"/>
  <c r="DT40" i="80" s="1"/>
  <c r="DT29" i="80"/>
  <c r="DT50" i="80" s="1"/>
  <c r="DT32" i="80"/>
  <c r="DT54" i="80" s="1"/>
  <c r="DT35" i="80"/>
  <c r="DT60" i="80" s="1"/>
  <c r="DS13" i="80"/>
  <c r="DS19" i="80"/>
  <c r="DE26" i="80"/>
  <c r="DE37" i="80" s="1"/>
  <c r="DE29" i="80"/>
  <c r="DE48" i="80" s="1"/>
  <c r="DE32" i="80"/>
  <c r="DE35" i="80"/>
  <c r="DE62" i="80" s="1"/>
  <c r="DD13" i="80"/>
  <c r="DD19" i="80"/>
  <c r="CP26" i="80"/>
  <c r="CP29" i="80"/>
  <c r="CP48" i="80" s="1"/>
  <c r="CP32" i="80"/>
  <c r="CP35" i="80"/>
  <c r="CP62" i="80" s="1"/>
  <c r="CO13" i="80"/>
  <c r="CO19" i="80"/>
  <c r="CA26" i="80"/>
  <c r="CA40" i="80" s="1"/>
  <c r="CA29" i="80"/>
  <c r="CA48" i="80" s="1"/>
  <c r="CA32" i="80"/>
  <c r="CA35" i="80"/>
  <c r="CA62" i="80" s="1"/>
  <c r="BZ19" i="80"/>
  <c r="BZ13" i="80"/>
  <c r="BL26" i="80"/>
  <c r="BL42" i="80" s="1"/>
  <c r="BL29" i="80"/>
  <c r="BL50" i="80" s="1"/>
  <c r="BL32" i="80"/>
  <c r="BL54" i="80" s="1"/>
  <c r="BL35" i="80"/>
  <c r="BL60" i="80" s="1"/>
  <c r="BK13" i="80"/>
  <c r="BK19" i="80"/>
  <c r="AW26" i="80"/>
  <c r="AW29" i="80"/>
  <c r="AW48" i="80" s="1"/>
  <c r="AW32" i="80"/>
  <c r="AW55" i="80" s="1"/>
  <c r="AW35" i="80"/>
  <c r="AW62" i="80" s="1"/>
  <c r="AV13" i="80"/>
  <c r="AV19" i="80"/>
  <c r="AH26" i="80"/>
  <c r="AH29" i="80"/>
  <c r="AH50" i="80" s="1"/>
  <c r="AH32" i="80"/>
  <c r="AH56" i="80" s="1"/>
  <c r="AH35" i="80"/>
  <c r="AH60" i="80" s="1"/>
  <c r="AG13" i="80"/>
  <c r="AG19" i="80"/>
  <c r="S26" i="80"/>
  <c r="S38" i="80" s="1"/>
  <c r="R11" i="80" s="1"/>
  <c r="Z11" i="80" s="1"/>
  <c r="X92" i="80" s="1"/>
  <c r="S29" i="80"/>
  <c r="S47" i="80" s="1"/>
  <c r="S32" i="80"/>
  <c r="S35" i="80"/>
  <c r="S61" i="80" s="1"/>
  <c r="R13" i="80"/>
  <c r="R19" i="80"/>
  <c r="R18" i="80"/>
  <c r="G23" i="91"/>
  <c r="HU49" i="80"/>
  <c r="HU47" i="80"/>
  <c r="HU50" i="80"/>
  <c r="HU45" i="80"/>
  <c r="HU43" i="80"/>
  <c r="HU46" i="80"/>
  <c r="HU48" i="80"/>
  <c r="HU44" i="80"/>
  <c r="KC49" i="80"/>
  <c r="KC45" i="80"/>
  <c r="KC43" i="80"/>
  <c r="KC48" i="80"/>
  <c r="KC46" i="80"/>
  <c r="KC44" i="80"/>
  <c r="MK49" i="80"/>
  <c r="MK47" i="80"/>
  <c r="MK45" i="80"/>
  <c r="MK43" i="80"/>
  <c r="MK46" i="80"/>
  <c r="MK48" i="80"/>
  <c r="MK44" i="80"/>
  <c r="OS49" i="80"/>
  <c r="OS45" i="80"/>
  <c r="OS43" i="80"/>
  <c r="OS48" i="80"/>
  <c r="OS46" i="80"/>
  <c r="OS44" i="80"/>
  <c r="HU61" i="80"/>
  <c r="HU59" i="80"/>
  <c r="HU58" i="80"/>
  <c r="HU60" i="80"/>
  <c r="IY61" i="80"/>
  <c r="IY59" i="80"/>
  <c r="IY60" i="80"/>
  <c r="IY58" i="80"/>
  <c r="IY62" i="80"/>
  <c r="LG61" i="80"/>
  <c r="LG59" i="80"/>
  <c r="LG60" i="80"/>
  <c r="LG62" i="80"/>
  <c r="LG58" i="80"/>
  <c r="MK60" i="80"/>
  <c r="NO61" i="80"/>
  <c r="NO59" i="80"/>
  <c r="NO60" i="80"/>
  <c r="NO58" i="80"/>
  <c r="NO62" i="80"/>
  <c r="PW61" i="80"/>
  <c r="PW59" i="80"/>
  <c r="PW60" i="80"/>
  <c r="PW62" i="80"/>
  <c r="PW58" i="80"/>
  <c r="JN42" i="80"/>
  <c r="JN39" i="80"/>
  <c r="LV42" i="80"/>
  <c r="LV40" i="80"/>
  <c r="LV38" i="80"/>
  <c r="LV41" i="80"/>
  <c r="LV37" i="80"/>
  <c r="LV39" i="80"/>
  <c r="OD37" i="80"/>
  <c r="IJ56" i="80"/>
  <c r="IJ54" i="80"/>
  <c r="IJ55" i="80"/>
  <c r="IJ52" i="80"/>
  <c r="IJ57" i="80"/>
  <c r="IJ51" i="80"/>
  <c r="IJ53" i="80"/>
  <c r="JN56" i="80"/>
  <c r="JN54" i="80"/>
  <c r="JN57" i="80"/>
  <c r="JN53" i="80"/>
  <c r="JN52" i="80"/>
  <c r="JN55" i="80"/>
  <c r="JN51" i="80"/>
  <c r="KR56" i="80"/>
  <c r="KR52" i="80"/>
  <c r="KR53" i="80"/>
  <c r="KR51" i="80"/>
  <c r="KR57" i="80"/>
  <c r="LV56" i="80"/>
  <c r="LV54" i="80"/>
  <c r="LV57" i="80"/>
  <c r="LV53" i="80"/>
  <c r="LV52" i="80"/>
  <c r="LV55" i="80"/>
  <c r="LV51" i="80"/>
  <c r="MZ56" i="80"/>
  <c r="MZ54" i="80"/>
  <c r="MZ52" i="80"/>
  <c r="MZ55" i="80"/>
  <c r="MZ57" i="80"/>
  <c r="MZ51" i="80"/>
  <c r="MZ53" i="80"/>
  <c r="OD56" i="80"/>
  <c r="OD54" i="80"/>
  <c r="OD52" i="80"/>
  <c r="OD57" i="80"/>
  <c r="OD53" i="80"/>
  <c r="OD51" i="80"/>
  <c r="PH56" i="80"/>
  <c r="PH54" i="80"/>
  <c r="PH52" i="80"/>
  <c r="PH55" i="80"/>
  <c r="PH53" i="80"/>
  <c r="HU41" i="80"/>
  <c r="HU39" i="80"/>
  <c r="HU37" i="80"/>
  <c r="IY41" i="80"/>
  <c r="IY39" i="80"/>
  <c r="IY37" i="80"/>
  <c r="KC41" i="80"/>
  <c r="KC39" i="80"/>
  <c r="KC37" i="80"/>
  <c r="LG41" i="80"/>
  <c r="LG39" i="80"/>
  <c r="LG37" i="80"/>
  <c r="MK41" i="80"/>
  <c r="MK39" i="80"/>
  <c r="NO41" i="80"/>
  <c r="NO39" i="80"/>
  <c r="NO37" i="80"/>
  <c r="OS41" i="80"/>
  <c r="OS39" i="80"/>
  <c r="OS37" i="80"/>
  <c r="PW41" i="80"/>
  <c r="PW39" i="80"/>
  <c r="PW37" i="80"/>
  <c r="IJ42" i="80"/>
  <c r="IJ40" i="80"/>
  <c r="IJ38" i="80"/>
  <c r="KR42" i="80"/>
  <c r="KR40" i="80"/>
  <c r="KR38" i="80"/>
  <c r="MZ42" i="80"/>
  <c r="MZ40" i="80"/>
  <c r="MZ38" i="80"/>
  <c r="PH42" i="80"/>
  <c r="PH40" i="80"/>
  <c r="PH38" i="80"/>
  <c r="IY49" i="80"/>
  <c r="IY47" i="80"/>
  <c r="IY48" i="80"/>
  <c r="IY45" i="80"/>
  <c r="IY43" i="80"/>
  <c r="LG49" i="80"/>
  <c r="LG47" i="80"/>
  <c r="LG48" i="80"/>
  <c r="LG45" i="80"/>
  <c r="LG43" i="80"/>
  <c r="NO49" i="80"/>
  <c r="NO47" i="80"/>
  <c r="NO48" i="80"/>
  <c r="NO45" i="80"/>
  <c r="NO43" i="80"/>
  <c r="PW49" i="80"/>
  <c r="PW47" i="80"/>
  <c r="PW48" i="80"/>
  <c r="PW45" i="80"/>
  <c r="PW43" i="80"/>
  <c r="IJ62" i="80"/>
  <c r="IJ60" i="80"/>
  <c r="IJ58" i="80"/>
  <c r="IJ59" i="80"/>
  <c r="IJ61" i="80"/>
  <c r="JN62" i="80"/>
  <c r="JN60" i="80"/>
  <c r="JN58" i="80"/>
  <c r="JN61" i="80"/>
  <c r="JN59" i="80"/>
  <c r="KR62" i="80"/>
  <c r="KR60" i="80"/>
  <c r="KR58" i="80"/>
  <c r="KR59" i="80"/>
  <c r="KR61" i="80"/>
  <c r="LV60" i="80"/>
  <c r="LV58" i="80"/>
  <c r="LV61" i="80"/>
  <c r="LV59" i="80"/>
  <c r="MZ62" i="80"/>
  <c r="MZ60" i="80"/>
  <c r="MZ58" i="80"/>
  <c r="MZ59" i="80"/>
  <c r="MZ61" i="80"/>
  <c r="OD60" i="80"/>
  <c r="OD58" i="80"/>
  <c r="OD61" i="80"/>
  <c r="OD59" i="80"/>
  <c r="PH62" i="80"/>
  <c r="IJ37" i="80"/>
  <c r="KR37" i="80"/>
  <c r="MZ37" i="80"/>
  <c r="PH37" i="80"/>
  <c r="IY38" i="80"/>
  <c r="LG38" i="80"/>
  <c r="NO38" i="80"/>
  <c r="PW38" i="80"/>
  <c r="HU40" i="80"/>
  <c r="KC40" i="80"/>
  <c r="MK40" i="80"/>
  <c r="OS40" i="80"/>
  <c r="IJ41" i="80"/>
  <c r="KR41" i="80"/>
  <c r="MZ41" i="80"/>
  <c r="PH41" i="80"/>
  <c r="IY42" i="80"/>
  <c r="LG42" i="80"/>
  <c r="NO42" i="80"/>
  <c r="IY46" i="80"/>
  <c r="LG46" i="80"/>
  <c r="NO46" i="80"/>
  <c r="PW46" i="80"/>
  <c r="IY50" i="80"/>
  <c r="NO50" i="80"/>
  <c r="IJ50" i="80"/>
  <c r="IJ48" i="80"/>
  <c r="IJ47" i="80"/>
  <c r="IJ46" i="80"/>
  <c r="IJ44" i="80"/>
  <c r="JN50" i="80"/>
  <c r="JN48" i="80"/>
  <c r="JN49" i="80"/>
  <c r="JN46" i="80"/>
  <c r="KR50" i="80"/>
  <c r="KR48" i="80"/>
  <c r="KR47" i="80"/>
  <c r="KR46" i="80"/>
  <c r="KR44" i="80"/>
  <c r="LV50" i="80"/>
  <c r="LV48" i="80"/>
  <c r="LV49" i="80"/>
  <c r="LV46" i="80"/>
  <c r="LV44" i="80"/>
  <c r="MZ50" i="80"/>
  <c r="MZ48" i="80"/>
  <c r="MZ47" i="80"/>
  <c r="MZ46" i="80"/>
  <c r="MZ44" i="80"/>
  <c r="OD49" i="80"/>
  <c r="OD46" i="80"/>
  <c r="OD44" i="80"/>
  <c r="PH50" i="80"/>
  <c r="PH48" i="80"/>
  <c r="PH47" i="80"/>
  <c r="PH46" i="80"/>
  <c r="PH44" i="80"/>
  <c r="HU32" i="80"/>
  <c r="IY32" i="80"/>
  <c r="KC32" i="80"/>
  <c r="LG32" i="80"/>
  <c r="MK32" i="80"/>
  <c r="NO32" i="80"/>
  <c r="OS32" i="80"/>
  <c r="PW32" i="80"/>
  <c r="HU38" i="80"/>
  <c r="KC38" i="80"/>
  <c r="MK38" i="80"/>
  <c r="OS38" i="80"/>
  <c r="IJ39" i="80"/>
  <c r="KR39" i="80"/>
  <c r="MZ39" i="80"/>
  <c r="PH39" i="80"/>
  <c r="IY40" i="80"/>
  <c r="LG40" i="80"/>
  <c r="NO40" i="80"/>
  <c r="PW40" i="80"/>
  <c r="HU42" i="80"/>
  <c r="KC42" i="80"/>
  <c r="IJ43" i="80"/>
  <c r="KR43" i="80"/>
  <c r="MZ43" i="80"/>
  <c r="PH43" i="80"/>
  <c r="IY44" i="80"/>
  <c r="LG44" i="80"/>
  <c r="NO44" i="80"/>
  <c r="PW44" i="80"/>
  <c r="JN45" i="80"/>
  <c r="LV45" i="80"/>
  <c r="OD45" i="80"/>
  <c r="JN47" i="80"/>
  <c r="OD47" i="80"/>
  <c r="KR49" i="80"/>
  <c r="PH49" i="80"/>
  <c r="LG50" i="80"/>
  <c r="PW50" i="80"/>
  <c r="HF40" i="80"/>
  <c r="HF38" i="80"/>
  <c r="HF41" i="80"/>
  <c r="HF39" i="80"/>
  <c r="HF37" i="80"/>
  <c r="HF50" i="80"/>
  <c r="HF48" i="80"/>
  <c r="HF46" i="80"/>
  <c r="HF44" i="80"/>
  <c r="HF49" i="80"/>
  <c r="HF47" i="80"/>
  <c r="HF45" i="80"/>
  <c r="HF43" i="80"/>
  <c r="HF56" i="80"/>
  <c r="HF54" i="80"/>
  <c r="HF52" i="80"/>
  <c r="HF57" i="80"/>
  <c r="HF55" i="80"/>
  <c r="HF53" i="80"/>
  <c r="HF51" i="80"/>
  <c r="HF62" i="80"/>
  <c r="HF60" i="80"/>
  <c r="HF58" i="80"/>
  <c r="HF61" i="80"/>
  <c r="HF59" i="80"/>
  <c r="HE18" i="80"/>
  <c r="GQ38" i="80"/>
  <c r="GQ48" i="80"/>
  <c r="GQ46" i="80"/>
  <c r="GQ44" i="80"/>
  <c r="GQ49" i="80"/>
  <c r="GQ47" i="80"/>
  <c r="GQ45" i="80"/>
  <c r="GQ43" i="80"/>
  <c r="GQ52" i="80"/>
  <c r="GQ55" i="80"/>
  <c r="GQ51" i="80"/>
  <c r="GQ62" i="80"/>
  <c r="GQ60" i="80"/>
  <c r="GQ58" i="80"/>
  <c r="GP18" i="80"/>
  <c r="GB41" i="80"/>
  <c r="GB37" i="80"/>
  <c r="GB46" i="80"/>
  <c r="GB54" i="80"/>
  <c r="GB57" i="80"/>
  <c r="GB53" i="80"/>
  <c r="GB62" i="80"/>
  <c r="GB60" i="80"/>
  <c r="GB58" i="80"/>
  <c r="GB61" i="80"/>
  <c r="GB59" i="80"/>
  <c r="GA18" i="80"/>
  <c r="FM42" i="80"/>
  <c r="FM38" i="80"/>
  <c r="FM48" i="80"/>
  <c r="FL11" i="80" s="1"/>
  <c r="FT11" i="80" s="1"/>
  <c r="FR92" i="80" s="1"/>
  <c r="FM44" i="80"/>
  <c r="FM47" i="80"/>
  <c r="FM43" i="80"/>
  <c r="FM56" i="80"/>
  <c r="FM52" i="80"/>
  <c r="FM59" i="80"/>
  <c r="FL18" i="80"/>
  <c r="EX42" i="80"/>
  <c r="EX40" i="80"/>
  <c r="EX38" i="80"/>
  <c r="EX41" i="80"/>
  <c r="EX39" i="80"/>
  <c r="EX37" i="80"/>
  <c r="EX48" i="80"/>
  <c r="EX44" i="80"/>
  <c r="EX47" i="80"/>
  <c r="EW11" i="80" s="1"/>
  <c r="FE11" i="80" s="1"/>
  <c r="FC92" i="80" s="1"/>
  <c r="EX43" i="80"/>
  <c r="EX52" i="80"/>
  <c r="EX57" i="80"/>
  <c r="EX55" i="80"/>
  <c r="EX53" i="80"/>
  <c r="EX51" i="80"/>
  <c r="EX62" i="80"/>
  <c r="EX58" i="80"/>
  <c r="EX59" i="80"/>
  <c r="EW18" i="80"/>
  <c r="EI39" i="80"/>
  <c r="EI50" i="80"/>
  <c r="EI46" i="80"/>
  <c r="EH11" i="80" s="1"/>
  <c r="EP11" i="80" s="1"/>
  <c r="EN92" i="80" s="1"/>
  <c r="EI49" i="80"/>
  <c r="EI45" i="80"/>
  <c r="EI56" i="80"/>
  <c r="EI54" i="80"/>
  <c r="EI52" i="80"/>
  <c r="EI57" i="80"/>
  <c r="EI55" i="80"/>
  <c r="EI53" i="80"/>
  <c r="EI51" i="80"/>
  <c r="EI60" i="80"/>
  <c r="EI61" i="80"/>
  <c r="EH18" i="80"/>
  <c r="DT42" i="80"/>
  <c r="DT44" i="80"/>
  <c r="DT43" i="80"/>
  <c r="DT56" i="80"/>
  <c r="DT52" i="80"/>
  <c r="DT55" i="80"/>
  <c r="DT51" i="80"/>
  <c r="DT62" i="80"/>
  <c r="DS18" i="80"/>
  <c r="DE42" i="80"/>
  <c r="DE40" i="80"/>
  <c r="DE38" i="80"/>
  <c r="DE41" i="80"/>
  <c r="DE39" i="80"/>
  <c r="DE56" i="80"/>
  <c r="DE54" i="80"/>
  <c r="DE52" i="80"/>
  <c r="DE57" i="80"/>
  <c r="DE55" i="80"/>
  <c r="DE53" i="80"/>
  <c r="DE51" i="80"/>
  <c r="DD18" i="80"/>
  <c r="CP42" i="80"/>
  <c r="CP40" i="80"/>
  <c r="CP38" i="80"/>
  <c r="CP41" i="80"/>
  <c r="CP39" i="80"/>
  <c r="CP37" i="80"/>
  <c r="CP46" i="80"/>
  <c r="CP49" i="80"/>
  <c r="CP45" i="80"/>
  <c r="CP56" i="80"/>
  <c r="CP54" i="80"/>
  <c r="CP52" i="80"/>
  <c r="CP57" i="80"/>
  <c r="CP55" i="80"/>
  <c r="CP53" i="80"/>
  <c r="CP51" i="80"/>
  <c r="CP60" i="80"/>
  <c r="CP61" i="80"/>
  <c r="CO18" i="80"/>
  <c r="CA42" i="80"/>
  <c r="BZ11" i="80" s="1"/>
  <c r="CH11" i="80" s="1"/>
  <c r="CF92" i="80" s="1"/>
  <c r="CA37" i="80"/>
  <c r="CA56" i="80"/>
  <c r="CA54" i="80"/>
  <c r="CA52" i="80"/>
  <c r="CA57" i="80"/>
  <c r="CA55" i="80"/>
  <c r="CA53" i="80"/>
  <c r="CA51" i="80"/>
  <c r="CA60" i="80"/>
  <c r="BZ18" i="80"/>
  <c r="BL38" i="80"/>
  <c r="BL41" i="80"/>
  <c r="BK11" i="80" s="1"/>
  <c r="BS11" i="80" s="1"/>
  <c r="BQ92" i="80" s="1"/>
  <c r="BL39" i="80"/>
  <c r="BL37" i="80"/>
  <c r="BL44" i="80"/>
  <c r="BL43" i="80"/>
  <c r="BL56" i="80"/>
  <c r="BL62" i="80"/>
  <c r="BL59" i="80"/>
  <c r="BK18" i="80"/>
  <c r="AW42" i="80"/>
  <c r="AW40" i="80"/>
  <c r="AV11" i="80" s="1"/>
  <c r="BD11" i="80" s="1"/>
  <c r="BB92" i="80" s="1"/>
  <c r="AW38" i="80"/>
  <c r="AW41" i="80"/>
  <c r="AW39" i="80"/>
  <c r="AW37" i="80"/>
  <c r="AW50" i="80"/>
  <c r="AW49" i="80"/>
  <c r="AW45" i="80"/>
  <c r="AW56" i="80"/>
  <c r="AW54" i="80"/>
  <c r="AW52" i="80"/>
  <c r="AW57" i="80"/>
  <c r="AW51" i="80"/>
  <c r="AW60" i="80"/>
  <c r="AW61" i="80"/>
  <c r="AV18" i="80"/>
  <c r="AH42" i="80"/>
  <c r="AH40" i="80"/>
  <c r="AH38" i="80"/>
  <c r="AH41" i="80"/>
  <c r="AH39" i="80"/>
  <c r="AG11" i="80" s="1"/>
  <c r="AO11" i="80" s="1"/>
  <c r="AM92" i="80" s="1"/>
  <c r="AH37" i="80"/>
  <c r="AH48" i="80"/>
  <c r="AH44" i="80"/>
  <c r="AH47" i="80"/>
  <c r="AH43" i="80"/>
  <c r="AH52" i="80"/>
  <c r="AH57" i="80"/>
  <c r="AH55" i="80"/>
  <c r="AH53" i="80"/>
  <c r="AH51" i="80"/>
  <c r="AH62" i="80"/>
  <c r="AH58" i="80"/>
  <c r="AH59" i="80"/>
  <c r="AG18" i="80"/>
  <c r="S40" i="80"/>
  <c r="S49" i="80"/>
  <c r="S45" i="80"/>
  <c r="S50" i="80"/>
  <c r="S46" i="80"/>
  <c r="S57" i="80"/>
  <c r="S55" i="80"/>
  <c r="S53" i="80"/>
  <c r="S51" i="80"/>
  <c r="S56" i="80"/>
  <c r="S54" i="80"/>
  <c r="S52" i="80"/>
  <c r="S59" i="80"/>
  <c r="S60" i="80"/>
  <c r="OD41" i="80" l="1"/>
  <c r="MK58" i="80"/>
  <c r="S42" i="80"/>
  <c r="BL53" i="80"/>
  <c r="EI38" i="80"/>
  <c r="GB43" i="80"/>
  <c r="OD38" i="80"/>
  <c r="MK62" i="80"/>
  <c r="GQ42" i="80"/>
  <c r="S37" i="80"/>
  <c r="S39" i="80"/>
  <c r="BL55" i="80"/>
  <c r="EI40" i="80"/>
  <c r="GB45" i="80"/>
  <c r="PH61" i="80"/>
  <c r="OD40" i="80"/>
  <c r="MK59" i="80"/>
  <c r="EI41" i="80"/>
  <c r="S41" i="80"/>
  <c r="BL57" i="80"/>
  <c r="EI42" i="80"/>
  <c r="GB47" i="80"/>
  <c r="PH59" i="80"/>
  <c r="OD42" i="80"/>
  <c r="MP92" i="80"/>
  <c r="E29" i="90"/>
  <c r="G31" i="91"/>
  <c r="BL51" i="80"/>
  <c r="PH58" i="80"/>
  <c r="BL52" i="80"/>
  <c r="GB49" i="80"/>
  <c r="GA11" i="80" s="1"/>
  <c r="GI11" i="80" s="1"/>
  <c r="GG92" i="80" s="1"/>
  <c r="AW46" i="80"/>
  <c r="DE61" i="80"/>
  <c r="DT59" i="80"/>
  <c r="FM39" i="80"/>
  <c r="GB44" i="80"/>
  <c r="GQ56" i="80"/>
  <c r="OS60" i="80"/>
  <c r="OS62" i="80"/>
  <c r="GB48" i="80"/>
  <c r="OS59" i="80"/>
  <c r="PM92" i="80"/>
  <c r="E34" i="90"/>
  <c r="G36" i="91"/>
  <c r="MZ49" i="80"/>
  <c r="MZ45" i="80"/>
  <c r="OS58" i="80"/>
  <c r="CA46" i="80"/>
  <c r="KC60" i="80"/>
  <c r="LV43" i="80"/>
  <c r="LV47" i="80"/>
  <c r="IJ49" i="80"/>
  <c r="IJ45" i="80"/>
  <c r="KC58" i="80"/>
  <c r="CA39" i="80"/>
  <c r="FM58" i="80"/>
  <c r="GB40" i="80"/>
  <c r="JN37" i="80"/>
  <c r="KC62" i="80"/>
  <c r="CA45" i="80"/>
  <c r="CA41" i="80"/>
  <c r="JN41" i="80"/>
  <c r="KC59" i="80"/>
  <c r="AH54" i="80"/>
  <c r="BL40" i="80"/>
  <c r="CA38" i="80"/>
  <c r="CP50" i="80"/>
  <c r="DE49" i="80"/>
  <c r="DT39" i="80"/>
  <c r="EX54" i="80"/>
  <c r="FM51" i="80"/>
  <c r="GQ59" i="80"/>
  <c r="OD48" i="80"/>
  <c r="PH57" i="80"/>
  <c r="KR55" i="80"/>
  <c r="JN38" i="80"/>
  <c r="OS50" i="80"/>
  <c r="KC50" i="80"/>
  <c r="FM62" i="80"/>
  <c r="AW53" i="80"/>
  <c r="DT38" i="80"/>
  <c r="FM55" i="80"/>
  <c r="GQ39" i="80"/>
  <c r="MK42" i="80"/>
  <c r="OD50" i="80"/>
  <c r="JN44" i="80"/>
  <c r="GQ53" i="80"/>
  <c r="GQ57" i="80"/>
  <c r="GQ37" i="80"/>
  <c r="GQ41" i="80"/>
  <c r="GB51" i="80"/>
  <c r="GB55" i="80"/>
  <c r="GB52" i="80"/>
  <c r="GB39" i="80"/>
  <c r="GB38" i="80"/>
  <c r="FM53" i="80"/>
  <c r="FM57" i="80"/>
  <c r="FM37" i="80"/>
  <c r="FM41" i="80"/>
  <c r="EX61" i="80"/>
  <c r="EX45" i="80"/>
  <c r="EX49" i="80"/>
  <c r="EX46" i="80"/>
  <c r="EI59" i="80"/>
  <c r="EI58" i="80"/>
  <c r="EI43" i="80"/>
  <c r="EI47" i="80"/>
  <c r="EI44" i="80"/>
  <c r="DT53" i="80"/>
  <c r="DT57" i="80"/>
  <c r="DT37" i="80"/>
  <c r="DT41" i="80"/>
  <c r="DE50" i="80"/>
  <c r="CP59" i="80"/>
  <c r="CP58" i="80"/>
  <c r="CP43" i="80"/>
  <c r="CO11" i="80" s="1"/>
  <c r="CW11" i="80" s="1"/>
  <c r="CU92" i="80" s="1"/>
  <c r="CP47" i="80"/>
  <c r="CP44" i="80"/>
  <c r="CA61" i="80"/>
  <c r="CA49" i="80"/>
  <c r="CA50" i="80"/>
  <c r="BL58" i="80"/>
  <c r="BL47" i="80"/>
  <c r="BL48" i="80"/>
  <c r="AW59" i="80"/>
  <c r="AW58" i="80"/>
  <c r="AW43" i="80"/>
  <c r="AW47" i="80"/>
  <c r="AW44" i="80"/>
  <c r="AH61" i="80"/>
  <c r="AH45" i="80"/>
  <c r="AH49" i="80"/>
  <c r="AH46" i="80"/>
  <c r="S58" i="80"/>
  <c r="S62" i="80"/>
  <c r="S44" i="80"/>
  <c r="S48" i="80"/>
  <c r="S43" i="80"/>
  <c r="FM61" i="80"/>
  <c r="FM45" i="80"/>
  <c r="FM49" i="80"/>
  <c r="FM46" i="80"/>
  <c r="DT58" i="80"/>
  <c r="DT47" i="80"/>
  <c r="DT48" i="80"/>
  <c r="DT61" i="80"/>
  <c r="DT45" i="80"/>
  <c r="DS11" i="80" s="1"/>
  <c r="EA11" i="80" s="1"/>
  <c r="DY92" i="80" s="1"/>
  <c r="DT49" i="80"/>
  <c r="DT46" i="80"/>
  <c r="DE60" i="80"/>
  <c r="DE45" i="80"/>
  <c r="DE46" i="80"/>
  <c r="DE59" i="80"/>
  <c r="DE58" i="80"/>
  <c r="DE43" i="80"/>
  <c r="DE47" i="80"/>
  <c r="DE44" i="80"/>
  <c r="DD11" i="80" s="1"/>
  <c r="DL11" i="80" s="1"/>
  <c r="DJ92" i="80" s="1"/>
  <c r="CA59" i="80"/>
  <c r="CA58" i="80"/>
  <c r="CA43" i="80"/>
  <c r="CA47" i="80"/>
  <c r="CA44" i="80"/>
  <c r="BL61" i="80"/>
  <c r="BL45" i="80"/>
  <c r="BL49" i="80"/>
  <c r="BL46" i="80"/>
  <c r="OS57" i="80"/>
  <c r="OS55" i="80"/>
  <c r="OS53" i="80"/>
  <c r="OS54" i="80"/>
  <c r="OS51" i="80"/>
  <c r="OS52" i="80"/>
  <c r="OS56" i="80"/>
  <c r="MK57" i="80"/>
  <c r="MK55" i="80"/>
  <c r="MK53" i="80"/>
  <c r="MK54" i="80"/>
  <c r="MK51" i="80"/>
  <c r="MK56" i="80"/>
  <c r="MK52" i="80"/>
  <c r="KC57" i="80"/>
  <c r="KC55" i="80"/>
  <c r="KC53" i="80"/>
  <c r="KC54" i="80"/>
  <c r="KC51" i="80"/>
  <c r="KC56" i="80"/>
  <c r="KC52" i="80"/>
  <c r="HU57" i="80"/>
  <c r="HU55" i="80"/>
  <c r="HU53" i="80"/>
  <c r="HU54" i="80"/>
  <c r="HU51" i="80"/>
  <c r="HU56" i="80"/>
  <c r="HU52" i="80"/>
  <c r="PW57" i="80"/>
  <c r="PW55" i="80"/>
  <c r="PW53" i="80"/>
  <c r="PW56" i="80"/>
  <c r="PW52" i="80"/>
  <c r="PW51" i="80"/>
  <c r="PW54" i="80"/>
  <c r="NO57" i="80"/>
  <c r="NO55" i="80"/>
  <c r="NO53" i="80"/>
  <c r="NO56" i="80"/>
  <c r="NO52" i="80"/>
  <c r="NO51" i="80"/>
  <c r="NO54" i="80"/>
  <c r="LG57" i="80"/>
  <c r="LG55" i="80"/>
  <c r="LG53" i="80"/>
  <c r="LG56" i="80"/>
  <c r="LG51" i="80"/>
  <c r="LG54" i="80"/>
  <c r="LG52" i="80"/>
  <c r="IY57" i="80"/>
  <c r="IY55" i="80"/>
  <c r="IY53" i="80"/>
  <c r="IY56" i="80"/>
  <c r="IY51" i="80"/>
  <c r="IY52" i="80"/>
  <c r="IY54" i="80"/>
  <c r="F22" i="91" l="1"/>
  <c r="E22" i="91"/>
  <c r="C22" i="91"/>
  <c r="F21" i="91"/>
  <c r="E21" i="91"/>
  <c r="C21" i="91"/>
  <c r="F20" i="91"/>
  <c r="E20" i="91"/>
  <c r="C20" i="91"/>
  <c r="F19" i="91"/>
  <c r="E19" i="91"/>
  <c r="C19" i="91"/>
  <c r="F18" i="91"/>
  <c r="E18" i="91"/>
  <c r="C18" i="91"/>
  <c r="F17" i="91"/>
  <c r="E17" i="91"/>
  <c r="C17" i="91"/>
  <c r="F16" i="91"/>
  <c r="E16" i="91"/>
  <c r="C16" i="91"/>
  <c r="F15" i="91"/>
  <c r="E15" i="91"/>
  <c r="C15" i="91"/>
  <c r="F14" i="91"/>
  <c r="E14" i="91"/>
  <c r="C14" i="91"/>
  <c r="F13" i="91"/>
  <c r="E13" i="91"/>
  <c r="C13" i="91"/>
  <c r="F12" i="91"/>
  <c r="E12" i="91"/>
  <c r="C12" i="91"/>
  <c r="F11" i="91"/>
  <c r="E11" i="91"/>
  <c r="C11" i="91"/>
  <c r="F10" i="91"/>
  <c r="E10" i="91"/>
  <c r="C10" i="91"/>
  <c r="F9" i="91"/>
  <c r="E9" i="91"/>
  <c r="C9" i="91"/>
  <c r="F8" i="91"/>
  <c r="E8" i="91"/>
  <c r="C8" i="91"/>
  <c r="F5" i="91"/>
  <c r="B38" i="91" s="1"/>
  <c r="F4" i="91"/>
  <c r="F20" i="90" l="1"/>
  <c r="D20" i="90"/>
  <c r="C20" i="90"/>
  <c r="F19" i="90"/>
  <c r="D19" i="90"/>
  <c r="C19" i="90"/>
  <c r="F18" i="90"/>
  <c r="D18" i="90"/>
  <c r="C18" i="90"/>
  <c r="F17" i="90"/>
  <c r="D17" i="90"/>
  <c r="C17" i="90"/>
  <c r="F16" i="90"/>
  <c r="D16" i="90"/>
  <c r="C16" i="90"/>
  <c r="F15" i="90"/>
  <c r="D15" i="90"/>
  <c r="C15" i="90"/>
  <c r="F14" i="90"/>
  <c r="D14" i="90"/>
  <c r="C14" i="90"/>
  <c r="F13" i="90"/>
  <c r="D13" i="90"/>
  <c r="C13" i="90"/>
  <c r="F12" i="90"/>
  <c r="D12" i="90"/>
  <c r="C12" i="90"/>
  <c r="F11" i="90"/>
  <c r="D11" i="90"/>
  <c r="C11" i="90"/>
  <c r="F10" i="90"/>
  <c r="D10" i="90"/>
  <c r="C10" i="90"/>
  <c r="F9" i="90"/>
  <c r="D9" i="90"/>
  <c r="C9" i="90"/>
  <c r="F8" i="90"/>
  <c r="D8" i="90"/>
  <c r="C8" i="90"/>
  <c r="F7" i="90"/>
  <c r="D7" i="90"/>
  <c r="C7" i="90"/>
  <c r="F6" i="90"/>
  <c r="D6" i="90"/>
  <c r="C6" i="90"/>
  <c r="D40" i="90"/>
  <c r="D5" i="90"/>
  <c r="C5" i="90"/>
  <c r="F54" i="90" l="1"/>
  <c r="D54" i="90"/>
  <c r="C54" i="90"/>
  <c r="F53" i="90"/>
  <c r="D53" i="90"/>
  <c r="C53" i="90"/>
  <c r="F52" i="90"/>
  <c r="D52" i="90"/>
  <c r="C52" i="90"/>
  <c r="F51" i="90"/>
  <c r="D51" i="90"/>
  <c r="C51" i="90"/>
  <c r="C50" i="90"/>
  <c r="F49" i="90"/>
  <c r="D49" i="90"/>
  <c r="C49" i="90"/>
  <c r="F48" i="90"/>
  <c r="D48" i="90"/>
  <c r="C48" i="90"/>
  <c r="F47" i="90"/>
  <c r="D47" i="90"/>
  <c r="C47" i="90"/>
  <c r="F46" i="90"/>
  <c r="D46" i="90"/>
  <c r="C46" i="90"/>
  <c r="F45" i="90"/>
  <c r="D45" i="90"/>
  <c r="C45" i="90"/>
  <c r="F44" i="90"/>
  <c r="D44" i="90"/>
  <c r="C44" i="90"/>
  <c r="F43" i="90"/>
  <c r="D43" i="90"/>
  <c r="C43" i="90"/>
  <c r="F42" i="90"/>
  <c r="D42" i="90"/>
  <c r="C42" i="90"/>
  <c r="F41" i="90"/>
  <c r="D41" i="90"/>
  <c r="C41" i="90"/>
  <c r="F40" i="90"/>
  <c r="C40" i="90"/>
  <c r="F4" i="89"/>
  <c r="F5" i="89"/>
  <c r="B38" i="89" s="1"/>
  <c r="F22" i="89"/>
  <c r="E22" i="89"/>
  <c r="F21" i="89"/>
  <c r="E21" i="89"/>
  <c r="F20" i="89"/>
  <c r="E20" i="89"/>
  <c r="F19" i="89"/>
  <c r="E19" i="89"/>
  <c r="F17" i="89"/>
  <c r="E17" i="89"/>
  <c r="F16" i="89"/>
  <c r="E16" i="89"/>
  <c r="F15" i="89"/>
  <c r="E15" i="89"/>
  <c r="F14" i="89"/>
  <c r="E14" i="89"/>
  <c r="F13" i="89"/>
  <c r="E13" i="89"/>
  <c r="F12" i="89"/>
  <c r="E12" i="89"/>
  <c r="F11" i="89"/>
  <c r="E11" i="89"/>
  <c r="F10" i="89"/>
  <c r="E10" i="89"/>
  <c r="F9" i="89"/>
  <c r="E9" i="89"/>
  <c r="F8" i="89"/>
  <c r="E8" i="89"/>
  <c r="C22" i="89"/>
  <c r="C21" i="89"/>
  <c r="C20" i="89"/>
  <c r="C19" i="89"/>
  <c r="C18" i="89"/>
  <c r="C17" i="89"/>
  <c r="C16" i="89"/>
  <c r="C15" i="89"/>
  <c r="C14" i="89"/>
  <c r="C13" i="89"/>
  <c r="C12" i="89"/>
  <c r="C11" i="89"/>
  <c r="C10" i="89"/>
  <c r="C9" i="89"/>
  <c r="C8" i="89"/>
  <c r="O43" i="74"/>
  <c r="O42" i="74"/>
  <c r="O41" i="74"/>
  <c r="O40" i="74"/>
  <c r="AV33" i="74"/>
  <c r="AG31" i="74"/>
  <c r="R11" i="74"/>
  <c r="R10" i="74"/>
  <c r="N9" i="74"/>
  <c r="J6" i="86"/>
  <c r="J5" i="86"/>
  <c r="J4" i="86"/>
  <c r="C5" i="85"/>
  <c r="C4" i="85"/>
  <c r="C3" i="85"/>
  <c r="HI23" i="86"/>
  <c r="HG11" i="84" s="1"/>
  <c r="HG23" i="86"/>
  <c r="GT23" i="86"/>
  <c r="GR11" i="84" s="1"/>
  <c r="GR23" i="86"/>
  <c r="GE23" i="86"/>
  <c r="GC11" i="84" s="1"/>
  <c r="GC23" i="86"/>
  <c r="FP23" i="86"/>
  <c r="FN11" i="84" s="1"/>
  <c r="FN23" i="86"/>
  <c r="FB23" i="86"/>
  <c r="EZ23" i="86"/>
  <c r="EL23" i="86"/>
  <c r="EJ11" i="84" s="1"/>
  <c r="EJ23" i="86"/>
  <c r="DW23" i="86"/>
  <c r="DU11" i="84" s="1"/>
  <c r="DU23" i="86"/>
  <c r="DH23" i="86"/>
  <c r="DF11" i="84" s="1"/>
  <c r="DF23" i="86"/>
  <c r="CS23" i="86"/>
  <c r="CQ11" i="84" s="1"/>
  <c r="CQ23" i="86"/>
  <c r="CD23" i="86"/>
  <c r="CB11" i="84" s="1"/>
  <c r="CB23" i="86"/>
  <c r="BO23" i="86"/>
  <c r="BM11" i="84" s="1"/>
  <c r="BM23" i="86"/>
  <c r="AZ23" i="86"/>
  <c r="AX11" i="84" s="1"/>
  <c r="AX23" i="86"/>
  <c r="AK23" i="86"/>
  <c r="AI11" i="84" s="1"/>
  <c r="AI23" i="86"/>
  <c r="V23" i="86"/>
  <c r="T11" i="84" s="1"/>
  <c r="T23" i="86"/>
  <c r="G23" i="86"/>
  <c r="E23" i="86"/>
  <c r="C18" i="85"/>
  <c r="B18" i="85"/>
  <c r="B19" i="85" s="1"/>
  <c r="C11" i="85"/>
  <c r="C21" i="85" s="1"/>
  <c r="R11" i="83"/>
  <c r="R10" i="83"/>
  <c r="N9" i="83"/>
  <c r="D39" i="90" s="1"/>
  <c r="R11" i="87"/>
  <c r="R10" i="87"/>
  <c r="N9" i="87"/>
  <c r="I64" i="80"/>
  <c r="C21" i="80" s="1"/>
  <c r="I34" i="80"/>
  <c r="H34" i="80"/>
  <c r="G34" i="80"/>
  <c r="F34" i="80"/>
  <c r="E34" i="80"/>
  <c r="D34" i="80"/>
  <c r="I31" i="80"/>
  <c r="H31" i="80"/>
  <c r="G31" i="80"/>
  <c r="F31" i="80"/>
  <c r="E31" i="80"/>
  <c r="D31" i="80"/>
  <c r="I28" i="80"/>
  <c r="H28" i="80"/>
  <c r="G28" i="80"/>
  <c r="F28" i="80"/>
  <c r="E28" i="80"/>
  <c r="D28" i="80"/>
  <c r="I25" i="80"/>
  <c r="H25" i="80"/>
  <c r="G25" i="80"/>
  <c r="F25" i="80"/>
  <c r="E25" i="80"/>
  <c r="D25" i="80"/>
  <c r="M2" i="80"/>
  <c r="EL11" i="84" l="1"/>
  <c r="EN11" i="84" s="1"/>
  <c r="ER11" i="84" s="1"/>
  <c r="EN92" i="84" s="1"/>
  <c r="CD11" i="84"/>
  <c r="CF11" i="84" s="1"/>
  <c r="CJ11" i="84" s="1"/>
  <c r="CF92" i="84" s="1"/>
  <c r="C19" i="84"/>
  <c r="C18" i="84"/>
  <c r="AZ11" i="84"/>
  <c r="BB11" i="84" s="1"/>
  <c r="BF11" i="84" s="1"/>
  <c r="BB92" i="84" s="1"/>
  <c r="GT11" i="84"/>
  <c r="GV11" i="84" s="1"/>
  <c r="GZ11" i="84" s="1"/>
  <c r="GV92" i="84" s="1"/>
  <c r="FP11" i="84"/>
  <c r="FR11" i="84" s="1"/>
  <c r="FV11" i="84" s="1"/>
  <c r="FR92" i="84" s="1"/>
  <c r="DH11" i="84"/>
  <c r="DJ11" i="84" s="1"/>
  <c r="DN11" i="84" s="1"/>
  <c r="DJ92" i="84" s="1"/>
  <c r="V11" i="84"/>
  <c r="X11" i="84" s="1"/>
  <c r="AB11" i="84" s="1"/>
  <c r="X92" i="84" s="1"/>
  <c r="C21" i="84"/>
  <c r="C12" i="84"/>
  <c r="C39" i="90"/>
  <c r="D26" i="80"/>
  <c r="D39" i="80" s="1"/>
  <c r="D29" i="80"/>
  <c r="D49" i="80" s="1"/>
  <c r="D35" i="80"/>
  <c r="D62" i="80" s="1"/>
  <c r="C19" i="85"/>
  <c r="B20" i="85" s="1"/>
  <c r="G11" i="84" s="1"/>
  <c r="I11" i="84" s="1"/>
  <c r="AK11" i="84"/>
  <c r="AM11" i="84" s="1"/>
  <c r="AQ11" i="84" s="1"/>
  <c r="AM92" i="84" s="1"/>
  <c r="BO11" i="84"/>
  <c r="BQ11" i="84" s="1"/>
  <c r="BU11" i="84" s="1"/>
  <c r="BQ92" i="84" s="1"/>
  <c r="CS11" i="84"/>
  <c r="CU11" i="84" s="1"/>
  <c r="CY11" i="84" s="1"/>
  <c r="CU92" i="84" s="1"/>
  <c r="DW11" i="84"/>
  <c r="DY11" i="84" s="1"/>
  <c r="EC11" i="84" s="1"/>
  <c r="DY92" i="84" s="1"/>
  <c r="FA11" i="84"/>
  <c r="FC11" i="84" s="1"/>
  <c r="FG11" i="84" s="1"/>
  <c r="FC92" i="84" s="1"/>
  <c r="HI11" i="84"/>
  <c r="HK11" i="84" s="1"/>
  <c r="HO11" i="84" s="1"/>
  <c r="HK92" i="84" s="1"/>
  <c r="C18" i="80"/>
  <c r="C13" i="80"/>
  <c r="C19" i="80"/>
  <c r="D32" i="80"/>
  <c r="E46" i="90" l="1"/>
  <c r="E19" i="90"/>
  <c r="G21" i="91"/>
  <c r="E18" i="90"/>
  <c r="G20" i="91"/>
  <c r="E17" i="90"/>
  <c r="G19" i="91"/>
  <c r="E15" i="90"/>
  <c r="G17" i="91"/>
  <c r="E10" i="90"/>
  <c r="G12" i="91"/>
  <c r="GE11" i="84"/>
  <c r="GG11" i="84" s="1"/>
  <c r="GK11" i="84" s="1"/>
  <c r="GG92" i="84" s="1"/>
  <c r="E50" i="90"/>
  <c r="E54" i="90"/>
  <c r="E53" i="90"/>
  <c r="G15" i="89"/>
  <c r="G11" i="89"/>
  <c r="C11" i="84"/>
  <c r="E11" i="84" s="1"/>
  <c r="M11" i="84" s="1"/>
  <c r="I92" i="84" s="1"/>
  <c r="G19" i="89"/>
  <c r="E51" i="90"/>
  <c r="G9" i="89"/>
  <c r="E41" i="90"/>
  <c r="E42" i="90"/>
  <c r="G10" i="89"/>
  <c r="J2" i="86"/>
  <c r="C1" i="85"/>
  <c r="D61" i="80"/>
  <c r="D38" i="80"/>
  <c r="D43" i="80"/>
  <c r="D41" i="80"/>
  <c r="D60" i="80"/>
  <c r="D37" i="80"/>
  <c r="D44" i="80"/>
  <c r="D59" i="80"/>
  <c r="D58" i="80"/>
  <c r="D40" i="80"/>
  <c r="D42" i="80"/>
  <c r="D46" i="80"/>
  <c r="D47" i="80"/>
  <c r="D48" i="80"/>
  <c r="D50" i="80"/>
  <c r="D45" i="80"/>
  <c r="D56" i="80"/>
  <c r="D54" i="80"/>
  <c r="D52" i="80"/>
  <c r="D57" i="80"/>
  <c r="D53" i="80"/>
  <c r="D51" i="80"/>
  <c r="D55" i="80"/>
  <c r="E20" i="90" l="1"/>
  <c r="G22" i="91"/>
  <c r="E16" i="90"/>
  <c r="G18" i="91"/>
  <c r="E14" i="90"/>
  <c r="G16" i="91"/>
  <c r="E13" i="90"/>
  <c r="G15" i="91"/>
  <c r="E12" i="90"/>
  <c r="G14" i="91"/>
  <c r="E11" i="90"/>
  <c r="G13" i="91"/>
  <c r="E9" i="90"/>
  <c r="G11" i="91"/>
  <c r="E8" i="90"/>
  <c r="G10" i="91"/>
  <c r="E7" i="90"/>
  <c r="G9" i="91"/>
  <c r="G18" i="89"/>
  <c r="E48" i="90"/>
  <c r="G22" i="89"/>
  <c r="E44" i="90"/>
  <c r="G17" i="89"/>
  <c r="G21" i="89"/>
  <c r="E49" i="90"/>
  <c r="G12" i="89"/>
  <c r="E43" i="90"/>
  <c r="E52" i="90"/>
  <c r="G16" i="89"/>
  <c r="E47" i="90"/>
  <c r="G14" i="89"/>
  <c r="G13" i="89"/>
  <c r="E45" i="90"/>
  <c r="G8" i="89"/>
  <c r="E40" i="90"/>
  <c r="C11" i="80"/>
  <c r="K11" i="80" s="1"/>
  <c r="O38" i="87"/>
  <c r="O37" i="87"/>
  <c r="O36" i="87"/>
  <c r="O35" i="87"/>
  <c r="O38" i="83"/>
  <c r="O37" i="83"/>
  <c r="O36" i="83"/>
  <c r="O35" i="83"/>
  <c r="G20" i="89" l="1"/>
  <c r="G38" i="89" s="1"/>
  <c r="I92" i="80"/>
  <c r="O21" i="79" s="1"/>
  <c r="E5" i="90" s="1"/>
  <c r="E6" i="90"/>
  <c r="G8" i="91"/>
  <c r="G38" i="91" s="1"/>
  <c r="O21" i="83"/>
  <c r="E39" i="90" s="1"/>
  <c r="G40" i="89" l="1"/>
  <c r="G40" i="91"/>
  <c r="O24" i="87"/>
  <c r="O24" i="83"/>
  <c r="AP22" i="83" s="1"/>
  <c r="O23" i="74"/>
</calcChain>
</file>

<file path=xl/sharedStrings.xml><?xml version="1.0" encoding="utf-8"?>
<sst xmlns="http://schemas.openxmlformats.org/spreadsheetml/2006/main" count="18300" uniqueCount="270">
  <si>
    <t>東京都知事　　殿</t>
    <rPh sb="0" eb="2">
      <t>トウキョウ</t>
    </rPh>
    <rPh sb="2" eb="5">
      <t>トチジ</t>
    </rPh>
    <rPh sb="7" eb="8">
      <t>ドノ</t>
    </rPh>
    <phoneticPr fontId="2"/>
  </si>
  <si>
    <t>主たる事務所の所在地</t>
    <rPh sb="0" eb="1">
      <t>シュ</t>
    </rPh>
    <rPh sb="3" eb="6">
      <t>ジムショ</t>
    </rPh>
    <rPh sb="7" eb="10">
      <t>ショザイチ</t>
    </rPh>
    <phoneticPr fontId="2"/>
  </si>
  <si>
    <t>法人名</t>
    <rPh sb="0" eb="2">
      <t>ホウジン</t>
    </rPh>
    <rPh sb="2" eb="3">
      <t>メイ</t>
    </rPh>
    <phoneticPr fontId="2"/>
  </si>
  <si>
    <t>印</t>
    <rPh sb="0" eb="1">
      <t>イン</t>
    </rPh>
    <phoneticPr fontId="2"/>
  </si>
  <si>
    <t>連絡先</t>
    <phoneticPr fontId="2"/>
  </si>
  <si>
    <t>担当者</t>
    <phoneticPr fontId="2"/>
  </si>
  <si>
    <t>電　話</t>
    <phoneticPr fontId="2"/>
  </si>
  <si>
    <t>e-mail</t>
    <phoneticPr fontId="2"/>
  </si>
  <si>
    <t>円</t>
    <rPh sb="0" eb="1">
      <t>エン</t>
    </rPh>
    <phoneticPr fontId="2"/>
  </si>
  <si>
    <t>申請額　　　　金　　　　　　　　　　　　　　</t>
    <rPh sb="0" eb="2">
      <t>シンセイ</t>
    </rPh>
    <rPh sb="2" eb="3">
      <t>ガク</t>
    </rPh>
    <rPh sb="7" eb="8">
      <t>キン</t>
    </rPh>
    <phoneticPr fontId="2"/>
  </si>
  <si>
    <t>１</t>
    <phoneticPr fontId="2"/>
  </si>
  <si>
    <t>２</t>
    <phoneticPr fontId="2"/>
  </si>
  <si>
    <t>令和</t>
    <rPh sb="0" eb="1">
      <t>レイ</t>
    </rPh>
    <rPh sb="1" eb="2">
      <t>ワ</t>
    </rPh>
    <phoneticPr fontId="2"/>
  </si>
  <si>
    <t>担当部署</t>
    <rPh sb="0" eb="2">
      <t>タントウ</t>
    </rPh>
    <rPh sb="2" eb="4">
      <t>ブショ</t>
    </rPh>
    <phoneticPr fontId="2"/>
  </si>
  <si>
    <t>３</t>
    <phoneticPr fontId="2"/>
  </si>
  <si>
    <t>年　月　日</t>
    <rPh sb="0" eb="1">
      <t>ネン</t>
    </rPh>
    <rPh sb="2" eb="3">
      <t>ガツ</t>
    </rPh>
    <rPh sb="4" eb="5">
      <t>ニチ</t>
    </rPh>
    <phoneticPr fontId="2"/>
  </si>
  <si>
    <t>標記の支援金について、下記のとおり申請します。</t>
    <phoneticPr fontId="2"/>
  </si>
  <si>
    <t>添付書類</t>
    <rPh sb="0" eb="2">
      <t>テンプ</t>
    </rPh>
    <rPh sb="2" eb="4">
      <t>ショルイ</t>
    </rPh>
    <phoneticPr fontId="2"/>
  </si>
  <si>
    <t>（円）</t>
    <rPh sb="1" eb="2">
      <t>エン</t>
    </rPh>
    <phoneticPr fontId="2"/>
  </si>
  <si>
    <t>（A）基準額</t>
    <rPh sb="3" eb="5">
      <t>キジュン</t>
    </rPh>
    <rPh sb="5" eb="6">
      <t>ガク</t>
    </rPh>
    <phoneticPr fontId="2"/>
  </si>
  <si>
    <t>記</t>
    <rPh sb="0" eb="1">
      <t>キ</t>
    </rPh>
    <phoneticPr fontId="2"/>
  </si>
  <si>
    <t>小計</t>
    <rPh sb="0" eb="2">
      <t>ショウケイ</t>
    </rPh>
    <phoneticPr fontId="2"/>
  </si>
  <si>
    <t>※原則、支払った月の額を記入してください。</t>
    <phoneticPr fontId="2"/>
  </si>
  <si>
    <t>小計（消費税税抜相当額）</t>
    <rPh sb="3" eb="5">
      <t>ショウヒ</t>
    </rPh>
    <rPh sb="6" eb="8">
      <t>ゼイヌキ</t>
    </rPh>
    <rPh sb="8" eb="10">
      <t>ソウトウ</t>
    </rPh>
    <rPh sb="10" eb="11">
      <t>ガク</t>
    </rPh>
    <phoneticPr fontId="2"/>
  </si>
  <si>
    <t>合計（消費税税抜相当額）</t>
    <rPh sb="0" eb="2">
      <t>ゴウケイ</t>
    </rPh>
    <phoneticPr fontId="2"/>
  </si>
  <si>
    <t>（C）補助対象に使用した費用</t>
    <rPh sb="3" eb="5">
      <t>ホジョ</t>
    </rPh>
    <rPh sb="5" eb="7">
      <t>タイショウ</t>
    </rPh>
    <rPh sb="8" eb="10">
      <t>シヨウ</t>
    </rPh>
    <rPh sb="12" eb="14">
      <t>ヒヨウ</t>
    </rPh>
    <phoneticPr fontId="2"/>
  </si>
  <si>
    <t>（D）補助対象に使用した費用
（別紙3における重複分相当額を減じた額）</t>
    <rPh sb="26" eb="28">
      <t>ソウトウ</t>
    </rPh>
    <rPh sb="28" eb="29">
      <t>ガク</t>
    </rPh>
    <phoneticPr fontId="2"/>
  </si>
  <si>
    <r>
      <t xml:space="preserve">（B）基準額
</t>
    </r>
    <r>
      <rPr>
        <sz val="12"/>
        <rFont val="ＭＳ Ｐゴシック"/>
        <family val="3"/>
        <charset val="128"/>
      </rPr>
      <t>（別紙3における重複分相当額を減じた額）</t>
    </r>
    <rPh sb="3" eb="5">
      <t>キジュン</t>
    </rPh>
    <rPh sb="5" eb="6">
      <t>ガク</t>
    </rPh>
    <rPh sb="8" eb="10">
      <t>ベッシ</t>
    </rPh>
    <rPh sb="15" eb="18">
      <t>チョウフクブン</t>
    </rPh>
    <rPh sb="18" eb="20">
      <t>ソウトウ</t>
    </rPh>
    <rPh sb="20" eb="21">
      <t>ガク</t>
    </rPh>
    <rPh sb="22" eb="23">
      <t>ゲン</t>
    </rPh>
    <rPh sb="25" eb="26">
      <t>ガク</t>
    </rPh>
    <phoneticPr fontId="2"/>
  </si>
  <si>
    <t>（B）の算出方法</t>
    <rPh sb="4" eb="6">
      <t>サンシュツ</t>
    </rPh>
    <rPh sb="6" eb="8">
      <t>ホウホウ</t>
    </rPh>
    <phoneticPr fontId="2"/>
  </si>
  <si>
    <t>（E）補助率</t>
    <rPh sb="3" eb="6">
      <t>ホジョリツ</t>
    </rPh>
    <phoneticPr fontId="2"/>
  </si>
  <si>
    <t>施設種別</t>
    <rPh sb="0" eb="2">
      <t>シセツ</t>
    </rPh>
    <rPh sb="2" eb="4">
      <t>シュベツ</t>
    </rPh>
    <phoneticPr fontId="2"/>
  </si>
  <si>
    <t>※使用した費用の分かる領収書等は事業所で必ず保管してください。</t>
    <rPh sb="1" eb="3">
      <t>シヨウ</t>
    </rPh>
    <rPh sb="5" eb="7">
      <t>ヒヨウ</t>
    </rPh>
    <rPh sb="8" eb="9">
      <t>ワ</t>
    </rPh>
    <rPh sb="11" eb="14">
      <t>リョウシュウショ</t>
    </rPh>
    <rPh sb="14" eb="15">
      <t>トウ</t>
    </rPh>
    <rPh sb="16" eb="19">
      <t>ジギョウショ</t>
    </rPh>
    <rPh sb="20" eb="21">
      <t>カナラ</t>
    </rPh>
    <rPh sb="22" eb="24">
      <t>ホカン</t>
    </rPh>
    <phoneticPr fontId="2"/>
  </si>
  <si>
    <t>請　　求　　書</t>
    <rPh sb="0" eb="1">
      <t>ショウ</t>
    </rPh>
    <rPh sb="3" eb="4">
      <t>モトム</t>
    </rPh>
    <rPh sb="6" eb="7">
      <t>ショ</t>
    </rPh>
    <phoneticPr fontId="2"/>
  </si>
  <si>
    <t>請求額　　　　金　　　　　　　　　　　　　　</t>
    <rPh sb="0" eb="2">
      <t>セイキュウ</t>
    </rPh>
    <rPh sb="2" eb="3">
      <t>ガク</t>
    </rPh>
    <rPh sb="7" eb="8">
      <t>キン</t>
    </rPh>
    <phoneticPr fontId="2"/>
  </si>
  <si>
    <t>（A）他の補助金等の受給額</t>
    <rPh sb="3" eb="4">
      <t>タ</t>
    </rPh>
    <rPh sb="5" eb="9">
      <t>ホジョキンナド</t>
    </rPh>
    <rPh sb="10" eb="12">
      <t>ジュキュウ</t>
    </rPh>
    <rPh sb="12" eb="13">
      <t>ガク</t>
    </rPh>
    <phoneticPr fontId="2"/>
  </si>
  <si>
    <t>※本事業の対象経費について、区市町村等が独自で実施する物価高騰対策に関する補助金等を受給している場合は記載</t>
    <rPh sb="1" eb="2">
      <t>ホン</t>
    </rPh>
    <rPh sb="2" eb="4">
      <t>ジギョウ</t>
    </rPh>
    <rPh sb="5" eb="7">
      <t>タイショウ</t>
    </rPh>
    <rPh sb="7" eb="9">
      <t>ケイヒ</t>
    </rPh>
    <rPh sb="14" eb="18">
      <t>クシチョウソン</t>
    </rPh>
    <rPh sb="18" eb="19">
      <t>トウ</t>
    </rPh>
    <rPh sb="20" eb="22">
      <t>ドクジ</t>
    </rPh>
    <rPh sb="23" eb="25">
      <t>ジッシ</t>
    </rPh>
    <rPh sb="27" eb="29">
      <t>ブッカ</t>
    </rPh>
    <rPh sb="29" eb="31">
      <t>コウトウ</t>
    </rPh>
    <rPh sb="31" eb="33">
      <t>タイサク</t>
    </rPh>
    <rPh sb="34" eb="35">
      <t>カン</t>
    </rPh>
    <rPh sb="37" eb="41">
      <t>ホジョキンナド</t>
    </rPh>
    <rPh sb="42" eb="44">
      <t>ジュキュウ</t>
    </rPh>
    <rPh sb="48" eb="50">
      <t>バアイ</t>
    </rPh>
    <rPh sb="51" eb="53">
      <t>キサイ</t>
    </rPh>
    <phoneticPr fontId="2"/>
  </si>
  <si>
    <t>（B）重複分相当額</t>
    <rPh sb="3" eb="6">
      <t>チョウフクブン</t>
    </rPh>
    <rPh sb="6" eb="8">
      <t>ソウトウ</t>
    </rPh>
    <rPh sb="8" eb="9">
      <t>ガク</t>
    </rPh>
    <phoneticPr fontId="2"/>
  </si>
  <si>
    <t>別紙1</t>
    <rPh sb="0" eb="2">
      <t>ベッシ</t>
    </rPh>
    <phoneticPr fontId="2"/>
  </si>
  <si>
    <t>別記第２号様式</t>
    <rPh sb="0" eb="2">
      <t>ベッキ</t>
    </rPh>
    <rPh sb="2" eb="3">
      <t>ダイ</t>
    </rPh>
    <rPh sb="4" eb="5">
      <t>ゴウ</t>
    </rPh>
    <rPh sb="5" eb="7">
      <t>ヨウシキ</t>
    </rPh>
    <phoneticPr fontId="2"/>
  </si>
  <si>
    <t>実績調書</t>
    <rPh sb="0" eb="2">
      <t>ジッセキ</t>
    </rPh>
    <rPh sb="2" eb="4">
      <t>チョウショ</t>
    </rPh>
    <phoneticPr fontId="2"/>
  </si>
  <si>
    <t>（F）積算額</t>
    <rPh sb="3" eb="5">
      <t>セキサン</t>
    </rPh>
    <rPh sb="5" eb="6">
      <t>ガク</t>
    </rPh>
    <phoneticPr fontId="2"/>
  </si>
  <si>
    <t xml:space="preserve">施設等の名称 </t>
    <rPh sb="0" eb="2">
      <t>シセツ</t>
    </rPh>
    <rPh sb="2" eb="3">
      <t>トウ</t>
    </rPh>
    <rPh sb="4" eb="6">
      <t>メイショウ</t>
    </rPh>
    <phoneticPr fontId="2"/>
  </si>
  <si>
    <t>２</t>
    <phoneticPr fontId="2"/>
  </si>
  <si>
    <t>支払金口座振替依頼</t>
    <rPh sb="0" eb="3">
      <t>シハライキン</t>
    </rPh>
    <rPh sb="3" eb="5">
      <t>コウザ</t>
    </rPh>
    <rPh sb="5" eb="7">
      <t>フリカエ</t>
    </rPh>
    <rPh sb="7" eb="9">
      <t>イライ</t>
    </rPh>
    <phoneticPr fontId="2"/>
  </si>
  <si>
    <t>下記の口座に口座振替の方法をもって振り込んでください。</t>
  </si>
  <si>
    <t>振込先金融機関名</t>
    <rPh sb="0" eb="2">
      <t>フリコミ</t>
    </rPh>
    <rPh sb="2" eb="3">
      <t>サキ</t>
    </rPh>
    <rPh sb="3" eb="5">
      <t>キンユウ</t>
    </rPh>
    <rPh sb="5" eb="7">
      <t>キカン</t>
    </rPh>
    <rPh sb="7" eb="8">
      <t>メイ</t>
    </rPh>
    <phoneticPr fontId="2"/>
  </si>
  <si>
    <t>本・支店名</t>
    <rPh sb="0" eb="1">
      <t>ホン</t>
    </rPh>
    <rPh sb="2" eb="5">
      <t>シテンメイ</t>
    </rPh>
    <phoneticPr fontId="2"/>
  </si>
  <si>
    <t>金融機関コード</t>
    <rPh sb="0" eb="2">
      <t>キンユウ</t>
    </rPh>
    <rPh sb="2" eb="4">
      <t>キカン</t>
    </rPh>
    <phoneticPr fontId="2"/>
  </si>
  <si>
    <t>支店コード</t>
    <rPh sb="0" eb="2">
      <t>シテン</t>
    </rPh>
    <phoneticPr fontId="2"/>
  </si>
  <si>
    <t>預金種目</t>
    <rPh sb="0" eb="2">
      <t>ヨキン</t>
    </rPh>
    <rPh sb="2" eb="4">
      <t>シュモク</t>
    </rPh>
    <phoneticPr fontId="2"/>
  </si>
  <si>
    <t>普通</t>
    <rPh sb="0" eb="2">
      <t>フツウ</t>
    </rPh>
    <phoneticPr fontId="2"/>
  </si>
  <si>
    <t>当座</t>
    <rPh sb="0" eb="2">
      <t>トウザ</t>
    </rPh>
    <phoneticPr fontId="2"/>
  </si>
  <si>
    <t>貯蓄</t>
    <rPh sb="0" eb="2">
      <t>チョチク</t>
    </rPh>
    <phoneticPr fontId="2"/>
  </si>
  <si>
    <t>1</t>
    <phoneticPr fontId="2"/>
  </si>
  <si>
    <t>2</t>
    <phoneticPr fontId="2"/>
  </si>
  <si>
    <t>3</t>
    <phoneticPr fontId="2"/>
  </si>
  <si>
    <t>口座番号</t>
    <rPh sb="0" eb="2">
      <t>コウザ</t>
    </rPh>
    <rPh sb="2" eb="4">
      <t>バンゴウ</t>
    </rPh>
    <phoneticPr fontId="2"/>
  </si>
  <si>
    <t>口座名義人(カタカナ) 30文字まで</t>
    <rPh sb="0" eb="2">
      <t>コウザ</t>
    </rPh>
    <rPh sb="2" eb="4">
      <t>メイギ</t>
    </rPh>
    <rPh sb="4" eb="5">
      <t>ニン</t>
    </rPh>
    <rPh sb="14" eb="16">
      <t>モジ</t>
    </rPh>
    <phoneticPr fontId="2"/>
  </si>
  <si>
    <t>他の補助金等の名称</t>
    <rPh sb="7" eb="9">
      <t>メイショウ</t>
    </rPh>
    <phoneticPr fontId="2"/>
  </si>
  <si>
    <t>合計</t>
    <rPh sb="0" eb="2">
      <t>ゴウケイ</t>
    </rPh>
    <phoneticPr fontId="2"/>
  </si>
  <si>
    <t>別紙3</t>
    <rPh sb="0" eb="2">
      <t>ベッシ</t>
    </rPh>
    <phoneticPr fontId="2"/>
  </si>
  <si>
    <t>※補助対象期間中の費用を全て記載してください。</t>
    <rPh sb="1" eb="3">
      <t>ホジョ</t>
    </rPh>
    <rPh sb="3" eb="5">
      <t>タイショウ</t>
    </rPh>
    <rPh sb="5" eb="8">
      <t>キカンチュウ</t>
    </rPh>
    <rPh sb="9" eb="11">
      <t>ヒヨウ</t>
    </rPh>
    <rPh sb="12" eb="13">
      <t>スベ</t>
    </rPh>
    <rPh sb="14" eb="16">
      <t>キサイ</t>
    </rPh>
    <phoneticPr fontId="2"/>
  </si>
  <si>
    <t>（２）他の補助金等（区市町村等が独自で実施する物価高騰対策に関する補助事業等）の受給状況</t>
    <rPh sb="3" eb="4">
      <t>タ</t>
    </rPh>
    <rPh sb="5" eb="9">
      <t>ホジョキンナド</t>
    </rPh>
    <rPh sb="10" eb="14">
      <t>クシチョウソン</t>
    </rPh>
    <rPh sb="14" eb="15">
      <t>トウ</t>
    </rPh>
    <rPh sb="16" eb="18">
      <t>ドクジ</t>
    </rPh>
    <rPh sb="19" eb="21">
      <t>ジッシ</t>
    </rPh>
    <rPh sb="23" eb="25">
      <t>ブッカ</t>
    </rPh>
    <rPh sb="25" eb="27">
      <t>コウトウ</t>
    </rPh>
    <rPh sb="27" eb="29">
      <t>タイサク</t>
    </rPh>
    <rPh sb="30" eb="31">
      <t>カン</t>
    </rPh>
    <rPh sb="33" eb="35">
      <t>ホジョ</t>
    </rPh>
    <rPh sb="35" eb="37">
      <t>ジギョウ</t>
    </rPh>
    <rPh sb="37" eb="38">
      <t>トウ</t>
    </rPh>
    <rPh sb="40" eb="42">
      <t>ジュキュウ</t>
    </rPh>
    <rPh sb="42" eb="44">
      <t>ジョウキョウ</t>
    </rPh>
    <phoneticPr fontId="2"/>
  </si>
  <si>
    <t>（１）確認事項</t>
    <rPh sb="3" eb="5">
      <t>カクニン</t>
    </rPh>
    <rPh sb="5" eb="7">
      <t>ジコウ</t>
    </rPh>
    <phoneticPr fontId="2"/>
  </si>
  <si>
    <t>　　　以下の事項について、確認したことを法人代表又は施設代表として証明します。</t>
    <rPh sb="3" eb="5">
      <t>イカ</t>
    </rPh>
    <rPh sb="6" eb="8">
      <t>ジコウ</t>
    </rPh>
    <rPh sb="13" eb="15">
      <t>カクニン</t>
    </rPh>
    <rPh sb="20" eb="22">
      <t>ホウジン</t>
    </rPh>
    <rPh sb="22" eb="24">
      <t>ダイヒョウ</t>
    </rPh>
    <rPh sb="24" eb="25">
      <t>マタ</t>
    </rPh>
    <rPh sb="26" eb="28">
      <t>シセツ</t>
    </rPh>
    <rPh sb="28" eb="30">
      <t>ダイヒョウ</t>
    </rPh>
    <rPh sb="33" eb="35">
      <t>ショウメイ</t>
    </rPh>
    <phoneticPr fontId="2"/>
  </si>
  <si>
    <t>確認事項</t>
    <rPh sb="0" eb="2">
      <t>カクニン</t>
    </rPh>
    <rPh sb="2" eb="4">
      <t>ジコウ</t>
    </rPh>
    <phoneticPr fontId="2"/>
  </si>
  <si>
    <t>都が補助金の交付の決定を取り消した場合、補助金の交付後であっても返還に応じる。</t>
    <rPh sb="0" eb="1">
      <t>ト</t>
    </rPh>
    <rPh sb="2" eb="5">
      <t>ホジョキン</t>
    </rPh>
    <rPh sb="6" eb="8">
      <t>コウフ</t>
    </rPh>
    <rPh sb="9" eb="11">
      <t>ケッテイ</t>
    </rPh>
    <rPh sb="12" eb="13">
      <t>ト</t>
    </rPh>
    <rPh sb="14" eb="15">
      <t>ケ</t>
    </rPh>
    <rPh sb="17" eb="19">
      <t>バアイ</t>
    </rPh>
    <rPh sb="20" eb="23">
      <t>ホジョキン</t>
    </rPh>
    <rPh sb="24" eb="26">
      <t>コウフ</t>
    </rPh>
    <rPh sb="26" eb="27">
      <t>ゴ</t>
    </rPh>
    <rPh sb="32" eb="34">
      <t>ヘンカン</t>
    </rPh>
    <rPh sb="35" eb="36">
      <t>オウ</t>
    </rPh>
    <phoneticPr fontId="2"/>
  </si>
  <si>
    <t>補助対象に使用した費用に係る領収書等の証拠書類は保存し、都から提供を求められた場合は、速やかに提出する。</t>
    <rPh sb="0" eb="2">
      <t>ホジョ</t>
    </rPh>
    <rPh sb="2" eb="4">
      <t>タイショウ</t>
    </rPh>
    <rPh sb="5" eb="7">
      <t>シヨウ</t>
    </rPh>
    <rPh sb="9" eb="11">
      <t>ヒヨウ</t>
    </rPh>
    <rPh sb="12" eb="13">
      <t>カカ</t>
    </rPh>
    <rPh sb="14" eb="17">
      <t>リョウシュウショ</t>
    </rPh>
    <rPh sb="17" eb="18">
      <t>トウ</t>
    </rPh>
    <rPh sb="19" eb="21">
      <t>ショウコ</t>
    </rPh>
    <rPh sb="21" eb="23">
      <t>ショルイ</t>
    </rPh>
    <rPh sb="24" eb="26">
      <t>ホゾン</t>
    </rPh>
    <rPh sb="28" eb="29">
      <t>ト</t>
    </rPh>
    <rPh sb="31" eb="33">
      <t>テイキョウ</t>
    </rPh>
    <rPh sb="34" eb="35">
      <t>モト</t>
    </rPh>
    <rPh sb="39" eb="41">
      <t>バアイ</t>
    </rPh>
    <rPh sb="43" eb="44">
      <t>スミ</t>
    </rPh>
    <rPh sb="47" eb="49">
      <t>テイシュツ</t>
    </rPh>
    <phoneticPr fontId="2"/>
  </si>
  <si>
    <t>本補助金と対象経費を重複して、他の地方公共団体等及び他の事業から補助金の交付を受けていない。</t>
    <rPh sb="0" eb="1">
      <t>ホン</t>
    </rPh>
    <rPh sb="1" eb="4">
      <t>ホジョキン</t>
    </rPh>
    <rPh sb="5" eb="7">
      <t>タイショウ</t>
    </rPh>
    <rPh sb="7" eb="9">
      <t>ケイヒ</t>
    </rPh>
    <rPh sb="10" eb="12">
      <t>チョウフク</t>
    </rPh>
    <rPh sb="15" eb="16">
      <t>タ</t>
    </rPh>
    <rPh sb="17" eb="19">
      <t>チホウ</t>
    </rPh>
    <rPh sb="19" eb="21">
      <t>コウキョウ</t>
    </rPh>
    <rPh sb="21" eb="23">
      <t>ダンタイ</t>
    </rPh>
    <rPh sb="23" eb="24">
      <t>トウ</t>
    </rPh>
    <rPh sb="24" eb="25">
      <t>オヨ</t>
    </rPh>
    <rPh sb="26" eb="27">
      <t>タ</t>
    </rPh>
    <rPh sb="28" eb="30">
      <t>ジギョウ</t>
    </rPh>
    <rPh sb="32" eb="35">
      <t>ホジョキン</t>
    </rPh>
    <rPh sb="36" eb="38">
      <t>コウフ</t>
    </rPh>
    <rPh sb="39" eb="40">
      <t>ウ</t>
    </rPh>
    <phoneticPr fontId="2"/>
  </si>
  <si>
    <t>受けている場合は、すべて（２）に記載している。（「(B)重複分相当額」が０の場合は、今回申請する本補助金との重複がない。）</t>
    <rPh sb="28" eb="31">
      <t>チョウフクブン</t>
    </rPh>
    <rPh sb="31" eb="33">
      <t>ソウトウ</t>
    </rPh>
    <rPh sb="33" eb="34">
      <t>ガク</t>
    </rPh>
    <rPh sb="38" eb="40">
      <t>バアイ</t>
    </rPh>
    <rPh sb="42" eb="44">
      <t>コンカイ</t>
    </rPh>
    <rPh sb="44" eb="46">
      <t>シンセイ</t>
    </rPh>
    <rPh sb="48" eb="49">
      <t>ホン</t>
    </rPh>
    <rPh sb="49" eb="52">
      <t>ホジョキン</t>
    </rPh>
    <rPh sb="54" eb="56">
      <t>チョウフク</t>
    </rPh>
    <phoneticPr fontId="2"/>
  </si>
  <si>
    <t>別記第３号様式</t>
    <rPh sb="0" eb="2">
      <t>ベッキ</t>
    </rPh>
    <rPh sb="2" eb="3">
      <t>ダイ</t>
    </rPh>
    <rPh sb="4" eb="5">
      <t>ゴウ</t>
    </rPh>
    <rPh sb="5" eb="7">
      <t>ヨウシキ</t>
    </rPh>
    <phoneticPr fontId="2"/>
  </si>
  <si>
    <t>事業計画書（所要額調書）</t>
    <phoneticPr fontId="2"/>
  </si>
  <si>
    <t>（B）補助率</t>
    <rPh sb="3" eb="6">
      <t>ホジョリツ</t>
    </rPh>
    <phoneticPr fontId="2"/>
  </si>
  <si>
    <t>（C）積算額</t>
    <rPh sb="3" eb="5">
      <t>セキサン</t>
    </rPh>
    <rPh sb="5" eb="6">
      <t>ガク</t>
    </rPh>
    <phoneticPr fontId="2"/>
  </si>
  <si>
    <t>標記の支援金について、下記のとおり事業実績を報告します。</t>
    <rPh sb="17" eb="19">
      <t>ジギョウ</t>
    </rPh>
    <rPh sb="19" eb="21">
      <t>ジッセキ</t>
    </rPh>
    <rPh sb="22" eb="24">
      <t>ホウコク</t>
    </rPh>
    <phoneticPr fontId="2"/>
  </si>
  <si>
    <t>実績額　　　　金　　　　　　　　　　　　　　</t>
    <rPh sb="0" eb="2">
      <t>ジッセキ</t>
    </rPh>
    <rPh sb="2" eb="3">
      <t>ガク</t>
    </rPh>
    <rPh sb="7" eb="8">
      <t>キン</t>
    </rPh>
    <phoneticPr fontId="2"/>
  </si>
  <si>
    <t>２　交付決定額　　金</t>
    <rPh sb="2" eb="4">
      <t>コウフ</t>
    </rPh>
    <rPh sb="4" eb="6">
      <t>ケッテイ</t>
    </rPh>
    <rPh sb="6" eb="7">
      <t>ガク</t>
    </rPh>
    <rPh sb="9" eb="10">
      <t>キン</t>
    </rPh>
    <phoneticPr fontId="2"/>
  </si>
  <si>
    <t>補助対象の費用の総額表</t>
    <rPh sb="5" eb="7">
      <t>ヒヨウ</t>
    </rPh>
    <rPh sb="10" eb="11">
      <t>ヒョウ</t>
    </rPh>
    <phoneticPr fontId="2"/>
  </si>
  <si>
    <t>別記第４号様式</t>
    <rPh sb="0" eb="2">
      <t>ベッキ</t>
    </rPh>
    <rPh sb="2" eb="3">
      <t>ダイ</t>
    </rPh>
    <rPh sb="4" eb="5">
      <t>ゴウ</t>
    </rPh>
    <rPh sb="5" eb="7">
      <t>ヨウシキ</t>
    </rPh>
    <phoneticPr fontId="2"/>
  </si>
  <si>
    <t>標記の支援金について、下記のとおり交付決定の内容を変更して申請します。</t>
    <rPh sb="17" eb="19">
      <t>コウフ</t>
    </rPh>
    <rPh sb="19" eb="21">
      <t>ケッテイ</t>
    </rPh>
    <rPh sb="22" eb="24">
      <t>ナイヨウ</t>
    </rPh>
    <rPh sb="25" eb="27">
      <t>ヘンコウ</t>
    </rPh>
    <phoneticPr fontId="2"/>
  </si>
  <si>
    <t>変更申請額　　　　金　　　　　　　　　　　　　　</t>
    <rPh sb="0" eb="2">
      <t>ヘンコウ</t>
    </rPh>
    <rPh sb="2" eb="4">
      <t>シンセイ</t>
    </rPh>
    <rPh sb="4" eb="5">
      <t>ガク</t>
    </rPh>
    <rPh sb="9" eb="10">
      <t>キン</t>
    </rPh>
    <phoneticPr fontId="2"/>
  </si>
  <si>
    <t>既交付決定額　　　金</t>
    <rPh sb="0" eb="1">
      <t>スデ</t>
    </rPh>
    <rPh sb="1" eb="3">
      <t>コウフ</t>
    </rPh>
    <rPh sb="3" eb="5">
      <t>ケッテイ</t>
    </rPh>
    <rPh sb="5" eb="6">
      <t>ガク</t>
    </rPh>
    <rPh sb="9" eb="10">
      <t>キン</t>
    </rPh>
    <phoneticPr fontId="2"/>
  </si>
  <si>
    <t>代表者職氏名</t>
    <rPh sb="0" eb="3">
      <t>ダイヒョウシャ</t>
    </rPh>
    <rPh sb="3" eb="4">
      <t>ショク</t>
    </rPh>
    <rPh sb="4" eb="6">
      <t>シメイ</t>
    </rPh>
    <phoneticPr fontId="2"/>
  </si>
  <si>
    <t>代表者職氏名</t>
    <rPh sb="0" eb="3">
      <t>ダイヒョウシャ</t>
    </rPh>
    <rPh sb="3" eb="4">
      <t>ショク</t>
    </rPh>
    <rPh sb="4" eb="5">
      <t>シ</t>
    </rPh>
    <rPh sb="5" eb="6">
      <t>メイ</t>
    </rPh>
    <phoneticPr fontId="2"/>
  </si>
  <si>
    <t>別表1(入所系)</t>
    <rPh sb="0" eb="2">
      <t>ベッピョウ</t>
    </rPh>
    <rPh sb="4" eb="6">
      <t>ニュウショ</t>
    </rPh>
    <rPh sb="6" eb="7">
      <t>ケイ</t>
    </rPh>
    <phoneticPr fontId="2"/>
  </si>
  <si>
    <t>補助基準額</t>
    <rPh sb="0" eb="2">
      <t>ホジョ</t>
    </rPh>
    <rPh sb="2" eb="4">
      <t>キジュン</t>
    </rPh>
    <rPh sb="4" eb="5">
      <t>ガク</t>
    </rPh>
    <phoneticPr fontId="2"/>
  </si>
  <si>
    <t>1～6</t>
    <phoneticPr fontId="2"/>
  </si>
  <si>
    <t>基準額×定員数</t>
    <rPh sb="0" eb="2">
      <t>キジュン</t>
    </rPh>
    <rPh sb="2" eb="3">
      <t>ガク</t>
    </rPh>
    <rPh sb="4" eb="7">
      <t>テイインスウ</t>
    </rPh>
    <phoneticPr fontId="2"/>
  </si>
  <si>
    <t>計</t>
    <rPh sb="0" eb="1">
      <t>ケイ</t>
    </rPh>
    <phoneticPr fontId="2"/>
  </si>
  <si>
    <t>別表2(通所系)</t>
    <rPh sb="0" eb="2">
      <t>ベッピョウ</t>
    </rPh>
    <rPh sb="4" eb="6">
      <t>ツウショ</t>
    </rPh>
    <rPh sb="6" eb="7">
      <t>ケイ</t>
    </rPh>
    <phoneticPr fontId="2"/>
  </si>
  <si>
    <t>7～14</t>
    <phoneticPr fontId="2"/>
  </si>
  <si>
    <t>別表2(訪問系)</t>
    <rPh sb="0" eb="2">
      <t>ベッピョウ</t>
    </rPh>
    <rPh sb="4" eb="6">
      <t>ホウモン</t>
    </rPh>
    <rPh sb="6" eb="7">
      <t>ケイ</t>
    </rPh>
    <phoneticPr fontId="2"/>
  </si>
  <si>
    <t>15～21</t>
    <phoneticPr fontId="2"/>
  </si>
  <si>
    <t>補助額</t>
    <rPh sb="0" eb="2">
      <t>ホジョ</t>
    </rPh>
    <rPh sb="2" eb="3">
      <t>ガク</t>
    </rPh>
    <phoneticPr fontId="2"/>
  </si>
  <si>
    <t>別表2(相談系)</t>
    <rPh sb="0" eb="2">
      <t>ベッピョウ</t>
    </rPh>
    <rPh sb="4" eb="6">
      <t>ソウダン</t>
    </rPh>
    <rPh sb="6" eb="7">
      <t>ケイ</t>
    </rPh>
    <phoneticPr fontId="2"/>
  </si>
  <si>
    <t>22～26</t>
    <phoneticPr fontId="2"/>
  </si>
  <si>
    <t>定員数</t>
    <rPh sb="0" eb="3">
      <t>テイインスウ</t>
    </rPh>
    <phoneticPr fontId="2"/>
  </si>
  <si>
    <t>食材費</t>
    <rPh sb="0" eb="2">
      <t>ショクザイ</t>
    </rPh>
    <rPh sb="2" eb="3">
      <t>ヒ</t>
    </rPh>
    <phoneticPr fontId="2"/>
  </si>
  <si>
    <t>燃料費</t>
    <rPh sb="0" eb="3">
      <t>ネンリョウヒ</t>
    </rPh>
    <phoneticPr fontId="2"/>
  </si>
  <si>
    <t>①交付要綱別表２第４欄に定める補助基準額を基準額（Ａ）とする。</t>
    <rPh sb="1" eb="3">
      <t>コウフ</t>
    </rPh>
    <rPh sb="3" eb="5">
      <t>ヨウコウ</t>
    </rPh>
    <rPh sb="5" eb="7">
      <t>ベッピョウ</t>
    </rPh>
    <rPh sb="8" eb="9">
      <t>ダイ</t>
    </rPh>
    <rPh sb="10" eb="11">
      <t>ラン</t>
    </rPh>
    <rPh sb="12" eb="13">
      <t>サダ</t>
    </rPh>
    <rPh sb="15" eb="17">
      <t>ホジョ</t>
    </rPh>
    <rPh sb="17" eb="19">
      <t>キジュン</t>
    </rPh>
    <rPh sb="19" eb="20">
      <t>ガク</t>
    </rPh>
    <rPh sb="21" eb="23">
      <t>キジュン</t>
    </rPh>
    <rPh sb="23" eb="24">
      <t>ガク</t>
    </rPh>
    <phoneticPr fontId="2"/>
  </si>
  <si>
    <t>指定を受けた日の属する月に〇を記入</t>
    <phoneticPr fontId="2"/>
  </si>
  <si>
    <t>【補助対象期間の途中において、都知事又は都内区市町村長の指定を受けた事業所等のみ記入】</t>
    <phoneticPr fontId="2"/>
  </si>
  <si>
    <t>番号</t>
    <rPh sb="0" eb="2">
      <t>バンゴウ</t>
    </rPh>
    <phoneticPr fontId="2"/>
  </si>
  <si>
    <t>入所系</t>
    <rPh sb="0" eb="2">
      <t>ニュウショ</t>
    </rPh>
    <rPh sb="2" eb="3">
      <t>ケイ</t>
    </rPh>
    <phoneticPr fontId="2"/>
  </si>
  <si>
    <t>障害者支援施設</t>
    <phoneticPr fontId="2"/>
  </si>
  <si>
    <t>福祉型障害児入所施設</t>
    <phoneticPr fontId="2"/>
  </si>
  <si>
    <t>医療型障害児入所施設</t>
    <phoneticPr fontId="2"/>
  </si>
  <si>
    <t>都外施設</t>
    <phoneticPr fontId="2"/>
  </si>
  <si>
    <t>共同生活援助</t>
    <phoneticPr fontId="2"/>
  </si>
  <si>
    <t>短期入所</t>
    <phoneticPr fontId="2"/>
  </si>
  <si>
    <t>通所系</t>
    <rPh sb="0" eb="2">
      <t>ツウショ</t>
    </rPh>
    <rPh sb="2" eb="3">
      <t>ケイ</t>
    </rPh>
    <phoneticPr fontId="2"/>
  </si>
  <si>
    <t>生活介護</t>
    <phoneticPr fontId="2"/>
  </si>
  <si>
    <t>宿泊型自立訓練</t>
    <phoneticPr fontId="2"/>
  </si>
  <si>
    <t>自立訓練</t>
    <phoneticPr fontId="2"/>
  </si>
  <si>
    <t>就労移行支援</t>
    <phoneticPr fontId="2"/>
  </si>
  <si>
    <t>就労継続支援Ａ型</t>
    <phoneticPr fontId="2"/>
  </si>
  <si>
    <t>就労継続支援Ｂ型</t>
    <phoneticPr fontId="2"/>
  </si>
  <si>
    <t>児童発達支援</t>
    <phoneticPr fontId="2"/>
  </si>
  <si>
    <t>放課後等デイサービス</t>
    <phoneticPr fontId="2"/>
  </si>
  <si>
    <t>訪問系</t>
    <rPh sb="0" eb="2">
      <t>ホウモン</t>
    </rPh>
    <rPh sb="2" eb="3">
      <t>ケイ</t>
    </rPh>
    <phoneticPr fontId="2"/>
  </si>
  <si>
    <t>居宅訪問型児童発達支援</t>
    <phoneticPr fontId="2"/>
  </si>
  <si>
    <t>保育所等訪問支援</t>
    <phoneticPr fontId="2"/>
  </si>
  <si>
    <t>居宅介護</t>
    <phoneticPr fontId="2"/>
  </si>
  <si>
    <t>重度訪問介護</t>
    <phoneticPr fontId="2"/>
  </si>
  <si>
    <t>同行援護</t>
    <phoneticPr fontId="2"/>
  </si>
  <si>
    <t>行動援護</t>
    <phoneticPr fontId="2"/>
  </si>
  <si>
    <t>重度障害者等包括支援</t>
    <phoneticPr fontId="2"/>
  </si>
  <si>
    <t>相談系</t>
    <rPh sb="0" eb="2">
      <t>ソウダン</t>
    </rPh>
    <rPh sb="2" eb="3">
      <t>ケイ</t>
    </rPh>
    <phoneticPr fontId="2"/>
  </si>
  <si>
    <t>就労定着支援</t>
    <phoneticPr fontId="2"/>
  </si>
  <si>
    <t>自立生活援助</t>
    <phoneticPr fontId="2"/>
  </si>
  <si>
    <t>計画相談支援</t>
    <phoneticPr fontId="2"/>
  </si>
  <si>
    <t>地域相談支援</t>
    <phoneticPr fontId="2"/>
  </si>
  <si>
    <t>障害児相談支援</t>
    <phoneticPr fontId="2"/>
  </si>
  <si>
    <t>合計額</t>
    <rPh sb="0" eb="2">
      <t>ゴウケイ</t>
    </rPh>
    <rPh sb="2" eb="3">
      <t>ガク</t>
    </rPh>
    <phoneticPr fontId="2"/>
  </si>
  <si>
    <t>②（Ａ）から別紙3における重複分相当額を減じた額を（B）とする。</t>
    <rPh sb="16" eb="18">
      <t>ソウトウ</t>
    </rPh>
    <rPh sb="18" eb="19">
      <t>ガク</t>
    </rPh>
    <phoneticPr fontId="2"/>
  </si>
  <si>
    <t>③補助対象に使用した費用の総額を（C）とする。</t>
    <phoneticPr fontId="2"/>
  </si>
  <si>
    <t>④（C）から別紙3における重複分相当額を減じた額を（D）とする。</t>
    <rPh sb="16" eb="18">
      <t>ソウトウ</t>
    </rPh>
    <rPh sb="18" eb="19">
      <t>ガク</t>
    </rPh>
    <phoneticPr fontId="2"/>
  </si>
  <si>
    <t>⑤（B）と（D）とを比較して少ない額に補助率（E）を乗じた金額を積算額（F）とする。</t>
    <rPh sb="10" eb="12">
      <t>ヒカク</t>
    </rPh>
    <rPh sb="14" eb="15">
      <t>スク</t>
    </rPh>
    <rPh sb="17" eb="18">
      <t>ガク</t>
    </rPh>
    <rPh sb="32" eb="34">
      <t>セキサン</t>
    </rPh>
    <rPh sb="34" eb="35">
      <t>ガク</t>
    </rPh>
    <phoneticPr fontId="2"/>
  </si>
  <si>
    <t>10月</t>
    <phoneticPr fontId="2"/>
  </si>
  <si>
    <t>11月</t>
    <phoneticPr fontId="2"/>
  </si>
  <si>
    <t>12月</t>
    <phoneticPr fontId="2"/>
  </si>
  <si>
    <t>１月</t>
    <rPh sb="1" eb="2">
      <t>ツキ</t>
    </rPh>
    <phoneticPr fontId="2"/>
  </si>
  <si>
    <t>２月</t>
    <phoneticPr fontId="2"/>
  </si>
  <si>
    <t>３月</t>
    <phoneticPr fontId="2"/>
  </si>
  <si>
    <t>別紙1-2</t>
    <rPh sb="0" eb="2">
      <t>ベッシ</t>
    </rPh>
    <phoneticPr fontId="2"/>
  </si>
  <si>
    <t>別紙1-3</t>
    <rPh sb="0" eb="2">
      <t>ベッシ</t>
    </rPh>
    <phoneticPr fontId="2"/>
  </si>
  <si>
    <t>別紙1-4</t>
    <rPh sb="0" eb="2">
      <t>ベッシ</t>
    </rPh>
    <phoneticPr fontId="2"/>
  </si>
  <si>
    <t>別紙1-5</t>
    <rPh sb="0" eb="2">
      <t>ベッシ</t>
    </rPh>
    <phoneticPr fontId="2"/>
  </si>
  <si>
    <t>別紙1-6</t>
    <rPh sb="0" eb="2">
      <t>ベッシ</t>
    </rPh>
    <phoneticPr fontId="2"/>
  </si>
  <si>
    <t>別紙1-7</t>
    <rPh sb="0" eb="2">
      <t>ベッシ</t>
    </rPh>
    <phoneticPr fontId="2"/>
  </si>
  <si>
    <t>別紙1-8</t>
    <rPh sb="0" eb="2">
      <t>ベッシ</t>
    </rPh>
    <phoneticPr fontId="2"/>
  </si>
  <si>
    <t>別紙1-9</t>
    <rPh sb="0" eb="2">
      <t>ベッシ</t>
    </rPh>
    <phoneticPr fontId="2"/>
  </si>
  <si>
    <t>別紙1-10</t>
    <rPh sb="0" eb="2">
      <t>ベッシ</t>
    </rPh>
    <phoneticPr fontId="2"/>
  </si>
  <si>
    <t>別紙1-11</t>
    <rPh sb="0" eb="2">
      <t>ベッシ</t>
    </rPh>
    <phoneticPr fontId="2"/>
  </si>
  <si>
    <t>別紙1-12</t>
    <rPh sb="0" eb="2">
      <t>ベッシ</t>
    </rPh>
    <phoneticPr fontId="2"/>
  </si>
  <si>
    <t>別紙1-13</t>
    <rPh sb="0" eb="2">
      <t>ベッシ</t>
    </rPh>
    <phoneticPr fontId="2"/>
  </si>
  <si>
    <t>別紙1-14</t>
    <rPh sb="0" eb="2">
      <t>ベッシ</t>
    </rPh>
    <phoneticPr fontId="2"/>
  </si>
  <si>
    <t>別紙1-15</t>
    <rPh sb="0" eb="2">
      <t>ベッシ</t>
    </rPh>
    <phoneticPr fontId="2"/>
  </si>
  <si>
    <t>別紙2-2</t>
    <rPh sb="0" eb="2">
      <t>ベッシ</t>
    </rPh>
    <phoneticPr fontId="2"/>
  </si>
  <si>
    <t>別紙2-3</t>
    <rPh sb="0" eb="2">
      <t>ベッシ</t>
    </rPh>
    <phoneticPr fontId="2"/>
  </si>
  <si>
    <t>別紙2-4</t>
    <rPh sb="0" eb="2">
      <t>ベッシ</t>
    </rPh>
    <phoneticPr fontId="2"/>
  </si>
  <si>
    <t>別紙2-5</t>
    <rPh sb="0" eb="2">
      <t>ベッシ</t>
    </rPh>
    <phoneticPr fontId="2"/>
  </si>
  <si>
    <t>別紙2-6</t>
    <rPh sb="0" eb="2">
      <t>ベッシ</t>
    </rPh>
    <phoneticPr fontId="2"/>
  </si>
  <si>
    <t>別紙2-7</t>
    <rPh sb="0" eb="2">
      <t>ベッシ</t>
    </rPh>
    <phoneticPr fontId="2"/>
  </si>
  <si>
    <t>別紙2-8</t>
    <rPh sb="0" eb="2">
      <t>ベッシ</t>
    </rPh>
    <phoneticPr fontId="2"/>
  </si>
  <si>
    <t>別紙2-9</t>
    <rPh sb="0" eb="2">
      <t>ベッシ</t>
    </rPh>
    <phoneticPr fontId="2"/>
  </si>
  <si>
    <t>別紙2-10</t>
    <rPh sb="0" eb="2">
      <t>ベッシ</t>
    </rPh>
    <phoneticPr fontId="2"/>
  </si>
  <si>
    <t>別紙2-11</t>
    <rPh sb="0" eb="2">
      <t>ベッシ</t>
    </rPh>
    <phoneticPr fontId="2"/>
  </si>
  <si>
    <t>別紙2-12</t>
    <rPh sb="0" eb="2">
      <t>ベッシ</t>
    </rPh>
    <phoneticPr fontId="2"/>
  </si>
  <si>
    <t>別紙2-13</t>
    <rPh sb="0" eb="2">
      <t>ベッシ</t>
    </rPh>
    <phoneticPr fontId="2"/>
  </si>
  <si>
    <t>別紙2-14</t>
    <rPh sb="0" eb="2">
      <t>ベッシ</t>
    </rPh>
    <phoneticPr fontId="2"/>
  </si>
  <si>
    <t>別紙2-15</t>
    <rPh sb="0" eb="2">
      <t>ベッシ</t>
    </rPh>
    <phoneticPr fontId="2"/>
  </si>
  <si>
    <t>光熱費</t>
    <rPh sb="0" eb="3">
      <t>コウネツヒ</t>
    </rPh>
    <phoneticPr fontId="2"/>
  </si>
  <si>
    <t>別紙3-2</t>
    <rPh sb="0" eb="2">
      <t>ベッシ</t>
    </rPh>
    <phoneticPr fontId="2"/>
  </si>
  <si>
    <t>別紙3-3</t>
    <rPh sb="0" eb="2">
      <t>ベッシ</t>
    </rPh>
    <phoneticPr fontId="2"/>
  </si>
  <si>
    <t>別紙3-4</t>
    <rPh sb="0" eb="2">
      <t>ベッシ</t>
    </rPh>
    <phoneticPr fontId="2"/>
  </si>
  <si>
    <t>別紙3-5</t>
    <rPh sb="0" eb="2">
      <t>ベッシ</t>
    </rPh>
    <phoneticPr fontId="2"/>
  </si>
  <si>
    <t>別紙3-6</t>
    <rPh sb="0" eb="2">
      <t>ベッシ</t>
    </rPh>
    <phoneticPr fontId="2"/>
  </si>
  <si>
    <t>別紙3-7</t>
    <rPh sb="0" eb="2">
      <t>ベッシ</t>
    </rPh>
    <phoneticPr fontId="2"/>
  </si>
  <si>
    <t>別紙3-8</t>
    <rPh sb="0" eb="2">
      <t>ベッシ</t>
    </rPh>
    <phoneticPr fontId="2"/>
  </si>
  <si>
    <t>別紙3-9</t>
    <rPh sb="0" eb="2">
      <t>ベッシ</t>
    </rPh>
    <phoneticPr fontId="2"/>
  </si>
  <si>
    <t>別紙3-10</t>
    <rPh sb="0" eb="2">
      <t>ベッシ</t>
    </rPh>
    <phoneticPr fontId="2"/>
  </si>
  <si>
    <t>別紙3-11</t>
    <rPh sb="0" eb="2">
      <t>ベッシ</t>
    </rPh>
    <phoneticPr fontId="2"/>
  </si>
  <si>
    <t>別紙3-12</t>
    <rPh sb="0" eb="2">
      <t>ベッシ</t>
    </rPh>
    <phoneticPr fontId="2"/>
  </si>
  <si>
    <t>別紙3-13</t>
    <rPh sb="0" eb="2">
      <t>ベッシ</t>
    </rPh>
    <phoneticPr fontId="2"/>
  </si>
  <si>
    <t>別紙3-14</t>
    <rPh sb="0" eb="2">
      <t>ベッシ</t>
    </rPh>
    <phoneticPr fontId="2"/>
  </si>
  <si>
    <t>別紙3-15</t>
    <rPh sb="0" eb="2">
      <t>ベッシ</t>
    </rPh>
    <phoneticPr fontId="2"/>
  </si>
  <si>
    <t>参考様式</t>
    <rPh sb="0" eb="2">
      <t>サンコウ</t>
    </rPh>
    <rPh sb="2" eb="4">
      <t>ヨウシキ</t>
    </rPh>
    <phoneticPr fontId="2"/>
  </si>
  <si>
    <t>所在地</t>
    <rPh sb="0" eb="3">
      <t>ショザイチ</t>
    </rPh>
    <phoneticPr fontId="2"/>
  </si>
  <si>
    <t>施設等の名称</t>
    <rPh sb="0" eb="2">
      <t>シセツ</t>
    </rPh>
    <rPh sb="2" eb="3">
      <t>トウ</t>
    </rPh>
    <rPh sb="4" eb="6">
      <t>メイショウ</t>
    </rPh>
    <phoneticPr fontId="2"/>
  </si>
  <si>
    <t>申請金額</t>
    <rPh sb="0" eb="2">
      <t>シンセイ</t>
    </rPh>
    <rPh sb="2" eb="4">
      <t>キンガク</t>
    </rPh>
    <phoneticPr fontId="2"/>
  </si>
  <si>
    <t>法人所在地</t>
    <rPh sb="0" eb="2">
      <t>ホウジン</t>
    </rPh>
    <rPh sb="2" eb="5">
      <t>ショザイチ</t>
    </rPh>
    <phoneticPr fontId="2"/>
  </si>
  <si>
    <t>額の確定額</t>
    <rPh sb="0" eb="1">
      <t>ガク</t>
    </rPh>
    <rPh sb="2" eb="4">
      <t>カクテイ</t>
    </rPh>
    <rPh sb="4" eb="5">
      <t>ガク</t>
    </rPh>
    <phoneticPr fontId="2"/>
  </si>
  <si>
    <t>預金種別</t>
    <rPh sb="0" eb="2">
      <t>ヨキン</t>
    </rPh>
    <rPh sb="2" eb="4">
      <t>シュベツ</t>
    </rPh>
    <phoneticPr fontId="2"/>
  </si>
  <si>
    <t>名義人</t>
    <rPh sb="0" eb="3">
      <t>メイギニン</t>
    </rPh>
    <phoneticPr fontId="2"/>
  </si>
  <si>
    <t>施設名</t>
    <rPh sb="0" eb="2">
      <t>シセツ</t>
    </rPh>
    <rPh sb="2" eb="3">
      <t>メイ</t>
    </rPh>
    <phoneticPr fontId="2"/>
  </si>
  <si>
    <t>文字数</t>
    <rPh sb="0" eb="3">
      <t>モジスウ</t>
    </rPh>
    <phoneticPr fontId="2"/>
  </si>
  <si>
    <t>交付申請額</t>
    <rPh sb="0" eb="2">
      <t>コウフ</t>
    </rPh>
    <rPh sb="2" eb="4">
      <t>シンセイ</t>
    </rPh>
    <rPh sb="4" eb="5">
      <t>ガク</t>
    </rPh>
    <phoneticPr fontId="2"/>
  </si>
  <si>
    <t>（1）交付申請</t>
    <rPh sb="3" eb="5">
      <t>コウフ</t>
    </rPh>
    <rPh sb="5" eb="7">
      <t>シンセイ</t>
    </rPh>
    <phoneticPr fontId="2"/>
  </si>
  <si>
    <t>（2）実績報告</t>
    <rPh sb="3" eb="5">
      <t>ジッセキ</t>
    </rPh>
    <rPh sb="5" eb="7">
      <t>ホウコク</t>
    </rPh>
    <phoneticPr fontId="2"/>
  </si>
  <si>
    <t>申請金額総括表(実績報告)</t>
    <rPh sb="0" eb="2">
      <t>シンセイ</t>
    </rPh>
    <rPh sb="2" eb="4">
      <t>キンガク</t>
    </rPh>
    <rPh sb="4" eb="7">
      <t>ソウカツヒョウ</t>
    </rPh>
    <rPh sb="8" eb="10">
      <t>ジッセキ</t>
    </rPh>
    <rPh sb="10" eb="12">
      <t>ホウコク</t>
    </rPh>
    <phoneticPr fontId="2"/>
  </si>
  <si>
    <t>申請金額総括表(交付申請)</t>
    <rPh sb="0" eb="2">
      <t>シンセイ</t>
    </rPh>
    <rPh sb="2" eb="4">
      <t>キンガク</t>
    </rPh>
    <rPh sb="4" eb="7">
      <t>ソウカツヒョウ</t>
    </rPh>
    <rPh sb="8" eb="10">
      <t>コウフ</t>
    </rPh>
    <rPh sb="10" eb="12">
      <t>シンセイ</t>
    </rPh>
    <phoneticPr fontId="2"/>
  </si>
  <si>
    <t>令和６年度障害者施設等物価高騰対策支援金交付申請書</t>
    <rPh sb="0" eb="2">
      <t>レイワ</t>
    </rPh>
    <rPh sb="3" eb="5">
      <t>ネンド</t>
    </rPh>
    <rPh sb="5" eb="7">
      <t>ショウガイ</t>
    </rPh>
    <rPh sb="7" eb="8">
      <t>シャ</t>
    </rPh>
    <rPh sb="8" eb="10">
      <t>シセツ</t>
    </rPh>
    <rPh sb="10" eb="11">
      <t>トウ</t>
    </rPh>
    <rPh sb="11" eb="13">
      <t>ブッカ</t>
    </rPh>
    <rPh sb="13" eb="15">
      <t>コウトウ</t>
    </rPh>
    <rPh sb="15" eb="17">
      <t>タイサク</t>
    </rPh>
    <rPh sb="17" eb="19">
      <t>シエン</t>
    </rPh>
    <rPh sb="19" eb="20">
      <t>キン</t>
    </rPh>
    <phoneticPr fontId="2"/>
  </si>
  <si>
    <t>別記第１号様式</t>
    <rPh sb="0" eb="2">
      <t>ベッキ</t>
    </rPh>
    <rPh sb="2" eb="3">
      <t>ダイ</t>
    </rPh>
    <rPh sb="4" eb="5">
      <t>ゴウ</t>
    </rPh>
    <rPh sb="5" eb="7">
      <t>ヨウシキ</t>
    </rPh>
    <phoneticPr fontId="2"/>
  </si>
  <si>
    <t>法人番号</t>
    <rPh sb="0" eb="2">
      <t>ホウジン</t>
    </rPh>
    <rPh sb="2" eb="4">
      <t>バンゴウ</t>
    </rPh>
    <phoneticPr fontId="2"/>
  </si>
  <si>
    <t>事業所番号</t>
    <rPh sb="0" eb="3">
      <t>ジギョウショ</t>
    </rPh>
    <rPh sb="3" eb="5">
      <t>バンゴウ</t>
    </rPh>
    <phoneticPr fontId="2"/>
  </si>
  <si>
    <t>令和６年度障害者施設等物価高騰対策支援金実績報告書</t>
    <rPh sb="0" eb="2">
      <t>レイワ</t>
    </rPh>
    <rPh sb="3" eb="5">
      <t>ネンド</t>
    </rPh>
    <rPh sb="5" eb="7">
      <t>ショウガイ</t>
    </rPh>
    <rPh sb="7" eb="8">
      <t>シャ</t>
    </rPh>
    <rPh sb="8" eb="10">
      <t>シセツ</t>
    </rPh>
    <rPh sb="10" eb="11">
      <t>トウ</t>
    </rPh>
    <rPh sb="11" eb="13">
      <t>ブッカ</t>
    </rPh>
    <rPh sb="13" eb="15">
      <t>コウトウ</t>
    </rPh>
    <rPh sb="15" eb="17">
      <t>タイサク</t>
    </rPh>
    <rPh sb="17" eb="19">
      <t>シエン</t>
    </rPh>
    <rPh sb="19" eb="20">
      <t>キン</t>
    </rPh>
    <rPh sb="20" eb="22">
      <t>ジッセキ</t>
    </rPh>
    <rPh sb="22" eb="25">
      <t>ホウコクショ</t>
    </rPh>
    <phoneticPr fontId="2"/>
  </si>
  <si>
    <t>法人番号</t>
    <rPh sb="0" eb="2">
      <t>ホウジン</t>
    </rPh>
    <rPh sb="2" eb="4">
      <t>バンゴウ</t>
    </rPh>
    <phoneticPr fontId="2"/>
  </si>
  <si>
    <t>（R6.10月～R7.3月までの対象経費の総額）</t>
    <rPh sb="16" eb="18">
      <t>タイショウ</t>
    </rPh>
    <rPh sb="18" eb="20">
      <t>ケイヒ</t>
    </rPh>
    <phoneticPr fontId="2"/>
  </si>
  <si>
    <t>令和６年10月分</t>
    <phoneticPr fontId="2"/>
  </si>
  <si>
    <t>令和６年11月分</t>
    <phoneticPr fontId="2"/>
  </si>
  <si>
    <t>令和６年12月分</t>
    <phoneticPr fontId="2"/>
  </si>
  <si>
    <t>令和７年１月分</t>
    <phoneticPr fontId="2"/>
  </si>
  <si>
    <t>令和７年２月分</t>
    <phoneticPr fontId="2"/>
  </si>
  <si>
    <t>令和７年３月分</t>
    <phoneticPr fontId="2"/>
  </si>
  <si>
    <t>法人番号</t>
    <rPh sb="0" eb="2">
      <t>ホウジン</t>
    </rPh>
    <rPh sb="2" eb="4">
      <t>バンゴウ</t>
    </rPh>
    <phoneticPr fontId="2"/>
  </si>
  <si>
    <t>令和６年度障害者施設等物価高騰対策支援金について、下記のとおり請求します。</t>
    <rPh sb="31" eb="33">
      <t>セイキュウ</t>
    </rPh>
    <phoneticPr fontId="2"/>
  </si>
  <si>
    <t>　東京都から私に支給される令和６年度障害者施設等物価高騰対策支援金は、</t>
    <phoneticPr fontId="2"/>
  </si>
  <si>
    <t>事業所番号</t>
    <phoneticPr fontId="2"/>
  </si>
  <si>
    <t>①令和６年10月から令和７年３月の各月１日時点における定員数に補助基準額（2,962円）を乗じて得た額の合計を基準額（Ａ）とする。</t>
    <rPh sb="17" eb="19">
      <t>カクツキ</t>
    </rPh>
    <rPh sb="20" eb="21">
      <t>ニチ</t>
    </rPh>
    <rPh sb="21" eb="23">
      <t>ジテン</t>
    </rPh>
    <rPh sb="27" eb="30">
      <t>テイインスウ</t>
    </rPh>
    <rPh sb="31" eb="33">
      <t>ホジョ</t>
    </rPh>
    <rPh sb="33" eb="35">
      <t>キジュン</t>
    </rPh>
    <rPh sb="35" eb="36">
      <t>ガク</t>
    </rPh>
    <rPh sb="45" eb="46">
      <t>ジョウ</t>
    </rPh>
    <rPh sb="48" eb="49">
      <t>エ</t>
    </rPh>
    <rPh sb="50" eb="51">
      <t>ガク</t>
    </rPh>
    <rPh sb="52" eb="54">
      <t>ゴウケイ</t>
    </rPh>
    <rPh sb="55" eb="57">
      <t>キジュン</t>
    </rPh>
    <rPh sb="57" eb="58">
      <t>ガク</t>
    </rPh>
    <phoneticPr fontId="2"/>
  </si>
  <si>
    <t>令和６年度　各月１日時点の定員数（名）</t>
    <phoneticPr fontId="2"/>
  </si>
  <si>
    <t>①令和６年10月から令和７年３月の各月１日時点における定員数に補助基準額（1,312円）を乗じて得た額の合計を基準額（Ａ）とする。</t>
    <rPh sb="17" eb="19">
      <t>カクツキ</t>
    </rPh>
    <rPh sb="20" eb="21">
      <t>ニチ</t>
    </rPh>
    <rPh sb="21" eb="23">
      <t>ジテン</t>
    </rPh>
    <rPh sb="27" eb="30">
      <t>テイインスウ</t>
    </rPh>
    <rPh sb="31" eb="33">
      <t>ホジョ</t>
    </rPh>
    <rPh sb="33" eb="35">
      <t>キジュン</t>
    </rPh>
    <rPh sb="35" eb="36">
      <t>ガク</t>
    </rPh>
    <rPh sb="45" eb="46">
      <t>ジョウ</t>
    </rPh>
    <rPh sb="48" eb="49">
      <t>エ</t>
    </rPh>
    <rPh sb="50" eb="51">
      <t>ガク</t>
    </rPh>
    <rPh sb="52" eb="54">
      <t>ゴウケイ</t>
    </rPh>
    <rPh sb="55" eb="57">
      <t>キジュン</t>
    </rPh>
    <rPh sb="57" eb="58">
      <t>ガク</t>
    </rPh>
    <phoneticPr fontId="2"/>
  </si>
  <si>
    <t>令和６年度</t>
    <rPh sb="0" eb="2">
      <t>レイワ</t>
    </rPh>
    <rPh sb="3" eb="5">
      <t>ネンド</t>
    </rPh>
    <phoneticPr fontId="2"/>
  </si>
  <si>
    <t>別紙1-16</t>
    <rPh sb="0" eb="2">
      <t>ベッシ</t>
    </rPh>
    <phoneticPr fontId="2"/>
  </si>
  <si>
    <t>別紙1-17</t>
    <rPh sb="0" eb="2">
      <t>ベッシ</t>
    </rPh>
    <phoneticPr fontId="2"/>
  </si>
  <si>
    <t>別紙1-18</t>
    <rPh sb="0" eb="2">
      <t>ベッシ</t>
    </rPh>
    <phoneticPr fontId="2"/>
  </si>
  <si>
    <t>別紙1-19</t>
    <rPh sb="0" eb="2">
      <t>ベッシ</t>
    </rPh>
    <phoneticPr fontId="2"/>
  </si>
  <si>
    <t>別紙1-20</t>
    <rPh sb="0" eb="2">
      <t>ベッシ</t>
    </rPh>
    <phoneticPr fontId="2"/>
  </si>
  <si>
    <t>別紙1-21</t>
    <rPh sb="0" eb="2">
      <t>ベッシ</t>
    </rPh>
    <phoneticPr fontId="2"/>
  </si>
  <si>
    <t>別紙1-22</t>
    <rPh sb="0" eb="2">
      <t>ベッシ</t>
    </rPh>
    <phoneticPr fontId="2"/>
  </si>
  <si>
    <t>別紙1-23</t>
    <rPh sb="0" eb="2">
      <t>ベッシ</t>
    </rPh>
    <phoneticPr fontId="2"/>
  </si>
  <si>
    <t>別紙1-24</t>
    <rPh sb="0" eb="2">
      <t>ベッシ</t>
    </rPh>
    <phoneticPr fontId="2"/>
  </si>
  <si>
    <t>別紙1-25</t>
    <rPh sb="0" eb="2">
      <t>ベッシ</t>
    </rPh>
    <phoneticPr fontId="2"/>
  </si>
  <si>
    <t>別紙1-26</t>
    <rPh sb="0" eb="2">
      <t>ベッシ</t>
    </rPh>
    <phoneticPr fontId="2"/>
  </si>
  <si>
    <t>別紙1-27</t>
    <rPh sb="0" eb="2">
      <t>ベッシ</t>
    </rPh>
    <phoneticPr fontId="2"/>
  </si>
  <si>
    <t>別紙1-28</t>
    <rPh sb="0" eb="2">
      <t>ベッシ</t>
    </rPh>
    <phoneticPr fontId="2"/>
  </si>
  <si>
    <t>別紙1-29</t>
    <rPh sb="0" eb="2">
      <t>ベッシ</t>
    </rPh>
    <phoneticPr fontId="2"/>
  </si>
  <si>
    <t>別紙1-30</t>
    <rPh sb="0" eb="2">
      <t>ベッシ</t>
    </rPh>
    <phoneticPr fontId="2"/>
  </si>
  <si>
    <t>別紙2-30</t>
    <rPh sb="0" eb="2">
      <t>ベッシ</t>
    </rPh>
    <phoneticPr fontId="2"/>
  </si>
  <si>
    <t>別紙2-29</t>
    <rPh sb="0" eb="2">
      <t>ベッシ</t>
    </rPh>
    <phoneticPr fontId="2"/>
  </si>
  <si>
    <t>別紙2-28</t>
    <rPh sb="0" eb="2">
      <t>ベッシ</t>
    </rPh>
    <phoneticPr fontId="2"/>
  </si>
  <si>
    <t>別紙2-27</t>
    <rPh sb="0" eb="2">
      <t>ベッシ</t>
    </rPh>
    <phoneticPr fontId="2"/>
  </si>
  <si>
    <t>別紙2-26</t>
    <rPh sb="0" eb="2">
      <t>ベッシ</t>
    </rPh>
    <phoneticPr fontId="2"/>
  </si>
  <si>
    <t>別紙2-25</t>
    <rPh sb="0" eb="2">
      <t>ベッシ</t>
    </rPh>
    <phoneticPr fontId="2"/>
  </si>
  <si>
    <t>別紙2-24</t>
    <rPh sb="0" eb="2">
      <t>ベッシ</t>
    </rPh>
    <phoneticPr fontId="2"/>
  </si>
  <si>
    <t>別紙2-23</t>
    <rPh sb="0" eb="2">
      <t>ベッシ</t>
    </rPh>
    <phoneticPr fontId="2"/>
  </si>
  <si>
    <t>別紙2-22</t>
    <rPh sb="0" eb="2">
      <t>ベッシ</t>
    </rPh>
    <phoneticPr fontId="2"/>
  </si>
  <si>
    <t>別紙2-21</t>
    <rPh sb="0" eb="2">
      <t>ベッシ</t>
    </rPh>
    <phoneticPr fontId="2"/>
  </si>
  <si>
    <t>別紙2-20</t>
    <rPh sb="0" eb="2">
      <t>ベッシ</t>
    </rPh>
    <phoneticPr fontId="2"/>
  </si>
  <si>
    <t>別紙2-19</t>
    <rPh sb="0" eb="2">
      <t>ベッシ</t>
    </rPh>
    <phoneticPr fontId="2"/>
  </si>
  <si>
    <t>別紙2-18</t>
    <rPh sb="0" eb="2">
      <t>ベッシ</t>
    </rPh>
    <phoneticPr fontId="2"/>
  </si>
  <si>
    <t>別紙2-17</t>
    <rPh sb="0" eb="2">
      <t>ベッシ</t>
    </rPh>
    <phoneticPr fontId="2"/>
  </si>
  <si>
    <t>別紙2-16</t>
    <rPh sb="0" eb="2">
      <t>ベッシ</t>
    </rPh>
    <phoneticPr fontId="2"/>
  </si>
  <si>
    <t>別紙2-1</t>
    <rPh sb="0" eb="2">
      <t>ベッシ</t>
    </rPh>
    <phoneticPr fontId="2"/>
  </si>
  <si>
    <t>別紙3-16</t>
    <rPh sb="0" eb="2">
      <t>ベッシ</t>
    </rPh>
    <phoneticPr fontId="2"/>
  </si>
  <si>
    <t>別紙3-17</t>
    <rPh sb="0" eb="2">
      <t>ベッシ</t>
    </rPh>
    <phoneticPr fontId="2"/>
  </si>
  <si>
    <t>別紙3-18</t>
    <rPh sb="0" eb="2">
      <t>ベッシ</t>
    </rPh>
    <phoneticPr fontId="2"/>
  </si>
  <si>
    <t>別紙3-19</t>
    <rPh sb="0" eb="2">
      <t>ベッシ</t>
    </rPh>
    <phoneticPr fontId="2"/>
  </si>
  <si>
    <t>別紙3-20</t>
    <rPh sb="0" eb="2">
      <t>ベッシ</t>
    </rPh>
    <phoneticPr fontId="2"/>
  </si>
  <si>
    <t>別紙3-21</t>
    <rPh sb="0" eb="2">
      <t>ベッシ</t>
    </rPh>
    <phoneticPr fontId="2"/>
  </si>
  <si>
    <t>別紙3-22</t>
    <rPh sb="0" eb="2">
      <t>ベッシ</t>
    </rPh>
    <phoneticPr fontId="2"/>
  </si>
  <si>
    <t>別紙3-23</t>
    <rPh sb="0" eb="2">
      <t>ベッシ</t>
    </rPh>
    <phoneticPr fontId="2"/>
  </si>
  <si>
    <t>別紙3-24</t>
    <rPh sb="0" eb="2">
      <t>ベッシ</t>
    </rPh>
    <phoneticPr fontId="2"/>
  </si>
  <si>
    <t>別紙3-25</t>
    <rPh sb="0" eb="2">
      <t>ベッシ</t>
    </rPh>
    <phoneticPr fontId="2"/>
  </si>
  <si>
    <t>別紙3-26</t>
    <rPh sb="0" eb="2">
      <t>ベッシ</t>
    </rPh>
    <phoneticPr fontId="2"/>
  </si>
  <si>
    <t>別紙3-27</t>
    <rPh sb="0" eb="2">
      <t>ベッシ</t>
    </rPh>
    <phoneticPr fontId="2"/>
  </si>
  <si>
    <t>別紙3-28</t>
    <rPh sb="0" eb="2">
      <t>ベッシ</t>
    </rPh>
    <phoneticPr fontId="2"/>
  </si>
  <si>
    <t>別紙3-29</t>
    <rPh sb="0" eb="2">
      <t>ベッシ</t>
    </rPh>
    <phoneticPr fontId="2"/>
  </si>
  <si>
    <t>別紙3-30</t>
    <rPh sb="0" eb="2">
      <t>ベッシ</t>
    </rPh>
    <phoneticPr fontId="2"/>
  </si>
  <si>
    <t>令和６年度障害者施設等物価高騰対策支援金の変更交付申請について</t>
    <rPh sb="0" eb="2">
      <t>レイワ</t>
    </rPh>
    <rPh sb="3" eb="5">
      <t>ネンド</t>
    </rPh>
    <rPh sb="5" eb="7">
      <t>ショウガイ</t>
    </rPh>
    <rPh sb="7" eb="8">
      <t>シャ</t>
    </rPh>
    <rPh sb="8" eb="10">
      <t>シセツ</t>
    </rPh>
    <rPh sb="10" eb="11">
      <t>トウ</t>
    </rPh>
    <rPh sb="11" eb="13">
      <t>ブッカ</t>
    </rPh>
    <rPh sb="13" eb="15">
      <t>コウトウ</t>
    </rPh>
    <rPh sb="15" eb="17">
      <t>タイサク</t>
    </rPh>
    <rPh sb="17" eb="19">
      <t>シエン</t>
    </rPh>
    <rPh sb="19" eb="20">
      <t>キン</t>
    </rPh>
    <rPh sb="21" eb="23">
      <t>ヘンコウ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</si>
</sst>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Red]\(#,##0\)"/>
    <numFmt numFmtId="177" formatCode="#,##0;&quot;△ &quot;#,##0"/>
    <numFmt numFmtId="178" formatCode="&quot;¥&quot;#,##0_);[Red]\(&quot;¥&quot;#,##0\)"/>
    <numFmt numFmtId="179" formatCode="#0/10"/>
    <numFmt numFmtId="180" formatCode="000#"/>
    <numFmt numFmtId="181" formatCode="00#"/>
    <numFmt numFmtId="182" formatCode="000000#"/>
    <numFmt numFmtId="183" formatCode="#"/>
    <numFmt numFmtId="184" formatCode="0000000000"/>
    <numFmt numFmtId="185" formatCode="0000000000000"/>
  </numFmts>
  <fonts count="42" x14ac:knownFonts="1">
    <font>
      <sz val="11"/>
      <name val="ＭＳ Ｐゴシック"/>
      <family val="3"/>
      <charset val="128"/>
    </font>
    <font>
      <u/>
      <sz val="11"/>
      <color indexed="12"/>
      <name val="ＭＳ Ｐゴシック"/>
      <family val="3"/>
      <charset val="128"/>
    </font>
    <font>
      <sz val="6"/>
      <name val="ＭＳ Ｐゴシック"/>
      <family val="3"/>
      <charset val="128"/>
    </font>
    <font>
      <b/>
      <sz val="14"/>
      <name val="ＭＳ 明朝"/>
      <family val="1"/>
      <charset val="128"/>
    </font>
    <font>
      <sz val="10"/>
      <name val="ＭＳ 明朝"/>
      <family val="1"/>
      <charset val="128"/>
    </font>
    <font>
      <sz val="12"/>
      <name val="ＭＳ 明朝"/>
      <family val="1"/>
      <charset val="128"/>
    </font>
    <font>
      <sz val="12"/>
      <color indexed="8"/>
      <name val="ＭＳ 明朝"/>
      <family val="1"/>
      <charset val="128"/>
    </font>
    <font>
      <sz val="14"/>
      <name val="ＭＳ Ｐゴシック"/>
      <family val="3"/>
      <charset val="128"/>
    </font>
    <font>
      <sz val="12"/>
      <name val="ＭＳ Ｐゴシック"/>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name val="ＭＳ Ｐ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2"/>
      <color rgb="FFFF0000"/>
      <name val="ＭＳ 明朝"/>
      <family val="1"/>
      <charset val="128"/>
    </font>
    <font>
      <sz val="12"/>
      <color theme="1"/>
      <name val="ＭＳ Ｐゴシック"/>
      <family val="3"/>
      <charset val="128"/>
    </font>
    <font>
      <sz val="11"/>
      <color theme="1"/>
      <name val="ＭＳ Ｐゴシック"/>
      <family val="3"/>
      <charset val="128"/>
    </font>
    <font>
      <sz val="12"/>
      <color theme="1"/>
      <name val="ＭＳ 明朝"/>
      <family val="1"/>
      <charset val="128"/>
    </font>
    <font>
      <sz val="8"/>
      <color theme="1"/>
      <name val="ＭＳ Ｐゴシック"/>
      <family val="3"/>
      <charset val="128"/>
    </font>
    <font>
      <sz val="11"/>
      <name val="ＭＳ Ｐゴシック"/>
      <family val="3"/>
      <charset val="128"/>
      <scheme val="minor"/>
    </font>
    <font>
      <sz val="11"/>
      <name val="ＭＳ 明朝"/>
      <family val="1"/>
      <charset val="128"/>
    </font>
    <font>
      <sz val="9"/>
      <name val="ＭＳ Ｐゴシック"/>
      <family val="3"/>
      <charset val="128"/>
    </font>
    <font>
      <sz val="8"/>
      <name val="ＭＳ Ｐゴシック"/>
      <family val="3"/>
      <charset val="128"/>
    </font>
    <font>
      <sz val="10"/>
      <color theme="1"/>
      <name val="ＭＳ 明朝"/>
      <family val="1"/>
      <charset val="128"/>
    </font>
    <font>
      <sz val="9"/>
      <name val="ＭＳ 明朝"/>
      <family val="1"/>
      <charset val="128"/>
    </font>
    <font>
      <sz val="16"/>
      <name val="ＭＳ Ｐゴシック"/>
      <family val="3"/>
      <charset val="128"/>
    </font>
    <font>
      <sz val="18"/>
      <color rgb="FFFF0000"/>
      <name val="ＭＳ 明朝"/>
      <family val="1"/>
      <charset val="128"/>
    </font>
    <font>
      <sz val="14"/>
      <name val="ＭＳ 明朝"/>
      <family val="1"/>
      <charset val="128"/>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FFFF0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medium">
        <color indexed="55"/>
      </left>
      <right/>
      <top style="medium">
        <color indexed="55"/>
      </top>
      <bottom/>
      <diagonal/>
    </border>
    <border>
      <left/>
      <right/>
      <top style="medium">
        <color indexed="55"/>
      </top>
      <bottom/>
      <diagonal/>
    </border>
    <border>
      <left/>
      <right style="medium">
        <color indexed="55"/>
      </right>
      <top style="medium">
        <color indexed="55"/>
      </top>
      <bottom/>
      <diagonal/>
    </border>
    <border>
      <left style="medium">
        <color indexed="55"/>
      </left>
      <right/>
      <top/>
      <bottom/>
      <diagonal/>
    </border>
    <border>
      <left/>
      <right style="medium">
        <color indexed="55"/>
      </right>
      <top/>
      <bottom/>
      <diagonal/>
    </border>
    <border>
      <left style="medium">
        <color indexed="55"/>
      </left>
      <right/>
      <top/>
      <bottom style="medium">
        <color indexed="55"/>
      </bottom>
      <diagonal/>
    </border>
    <border>
      <left/>
      <right/>
      <top/>
      <bottom style="medium">
        <color indexed="55"/>
      </bottom>
      <diagonal/>
    </border>
    <border>
      <left/>
      <right style="medium">
        <color indexed="55"/>
      </right>
      <top/>
      <bottom style="medium">
        <color indexed="55"/>
      </bottom>
      <diagonal/>
    </border>
    <border>
      <left style="medium">
        <color indexed="55"/>
      </left>
      <right/>
      <top style="thin">
        <color indexed="55"/>
      </top>
      <bottom style="thin">
        <color indexed="55"/>
      </bottom>
      <diagonal/>
    </border>
    <border>
      <left/>
      <right/>
      <top style="thin">
        <color indexed="55"/>
      </top>
      <bottom style="thin">
        <color indexed="55"/>
      </bottom>
      <diagonal/>
    </border>
    <border>
      <left/>
      <right style="medium">
        <color indexed="55"/>
      </right>
      <top style="thin">
        <color indexed="55"/>
      </top>
      <bottom style="thin">
        <color indexed="55"/>
      </bottom>
      <diagonal/>
    </border>
    <border>
      <left style="medium">
        <color indexed="55"/>
      </left>
      <right/>
      <top style="thin">
        <color indexed="55"/>
      </top>
      <bottom style="medium">
        <color indexed="55"/>
      </bottom>
      <diagonal/>
    </border>
    <border>
      <left/>
      <right/>
      <top style="thin">
        <color indexed="55"/>
      </top>
      <bottom style="medium">
        <color indexed="55"/>
      </bottom>
      <diagonal/>
    </border>
    <border>
      <left/>
      <right style="medium">
        <color indexed="55"/>
      </right>
      <top style="thin">
        <color indexed="55"/>
      </top>
      <bottom style="medium">
        <color indexed="55"/>
      </bottom>
      <diagonal/>
    </border>
    <border>
      <left style="medium">
        <color indexed="55"/>
      </left>
      <right/>
      <top style="medium">
        <color indexed="55"/>
      </top>
      <bottom style="thin">
        <color indexed="55"/>
      </bottom>
      <diagonal/>
    </border>
    <border>
      <left/>
      <right/>
      <top style="medium">
        <color indexed="55"/>
      </top>
      <bottom style="thin">
        <color indexed="55"/>
      </bottom>
      <diagonal/>
    </border>
    <border>
      <left/>
      <right style="medium">
        <color indexed="55"/>
      </right>
      <top style="medium">
        <color indexed="55"/>
      </top>
      <bottom style="thin">
        <color indexed="55"/>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style="thin">
        <color indexed="64"/>
      </top>
      <bottom style="thin">
        <color indexed="64"/>
      </bottom>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s>
  <cellStyleXfs count="45">
    <xf numFmtId="0" fontId="0" fillId="0" borderId="0"/>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6" fillId="0" borderId="0" applyNumberFormat="0" applyFill="0" applyBorder="0" applyAlignment="0" applyProtection="0">
      <alignment vertical="center"/>
    </xf>
    <xf numFmtId="0" fontId="11" fillId="28" borderId="26" applyNumberFormat="0" applyAlignment="0" applyProtection="0">
      <alignment vertical="center"/>
    </xf>
    <xf numFmtId="0" fontId="17" fillId="29" borderId="0" applyNumberFormat="0" applyBorder="0" applyAlignment="0" applyProtection="0">
      <alignment vertical="center"/>
    </xf>
    <xf numFmtId="0" fontId="1" fillId="0" borderId="0" applyNumberFormat="0" applyFill="0" applyBorder="0" applyAlignment="0" applyProtection="0">
      <alignment vertical="top"/>
      <protection locked="0"/>
    </xf>
    <xf numFmtId="0" fontId="14" fillId="3" borderId="27" applyNumberFormat="0" applyFont="0" applyAlignment="0" applyProtection="0">
      <alignment vertical="center"/>
    </xf>
    <xf numFmtId="0" fontId="18" fillId="0" borderId="28" applyNumberFormat="0" applyFill="0" applyAlignment="0" applyProtection="0">
      <alignment vertical="center"/>
    </xf>
    <xf numFmtId="0" fontId="19" fillId="30" borderId="0" applyNumberFormat="0" applyBorder="0" applyAlignment="0" applyProtection="0">
      <alignment vertical="center"/>
    </xf>
    <xf numFmtId="0" fontId="20" fillId="31" borderId="29" applyNumberFormat="0" applyAlignment="0" applyProtection="0">
      <alignment vertical="center"/>
    </xf>
    <xf numFmtId="0" fontId="12" fillId="0" borderId="0" applyNumberFormat="0" applyFill="0" applyBorder="0" applyAlignment="0" applyProtection="0">
      <alignment vertical="center"/>
    </xf>
    <xf numFmtId="38" fontId="14" fillId="0" borderId="0" applyFont="0" applyFill="0" applyBorder="0" applyAlignment="0" applyProtection="0"/>
    <xf numFmtId="0" fontId="21" fillId="0" borderId="30" applyNumberFormat="0" applyFill="0" applyAlignment="0" applyProtection="0">
      <alignment vertical="center"/>
    </xf>
    <xf numFmtId="0" fontId="22" fillId="0" borderId="31" applyNumberFormat="0" applyFill="0" applyAlignment="0" applyProtection="0">
      <alignment vertical="center"/>
    </xf>
    <xf numFmtId="0" fontId="23" fillId="0" borderId="32" applyNumberFormat="0" applyFill="0" applyAlignment="0" applyProtection="0">
      <alignment vertical="center"/>
    </xf>
    <xf numFmtId="0" fontId="23" fillId="0" borderId="0" applyNumberFormat="0" applyFill="0" applyBorder="0" applyAlignment="0" applyProtection="0">
      <alignment vertical="center"/>
    </xf>
    <xf numFmtId="0" fontId="13" fillId="0" borderId="33" applyNumberFormat="0" applyFill="0" applyAlignment="0" applyProtection="0">
      <alignment vertical="center"/>
    </xf>
    <xf numFmtId="0" fontId="24" fillId="31" borderId="34" applyNumberFormat="0" applyAlignment="0" applyProtection="0">
      <alignment vertical="center"/>
    </xf>
    <xf numFmtId="0" fontId="25" fillId="0" borderId="0" applyNumberFormat="0" applyFill="0" applyBorder="0" applyAlignment="0" applyProtection="0">
      <alignment vertical="center"/>
    </xf>
    <xf numFmtId="0" fontId="26" fillId="2" borderId="29" applyNumberFormat="0" applyAlignment="0" applyProtection="0">
      <alignment vertical="center"/>
    </xf>
    <xf numFmtId="0" fontId="14" fillId="0" borderId="0"/>
    <xf numFmtId="0" fontId="27" fillId="32" borderId="0" applyNumberFormat="0" applyBorder="0" applyAlignment="0" applyProtection="0">
      <alignment vertical="center"/>
    </xf>
  </cellStyleXfs>
  <cellXfs count="238">
    <xf numFmtId="0" fontId="0" fillId="0" borderId="0" xfId="0"/>
    <xf numFmtId="49" fontId="5" fillId="0" borderId="0" xfId="0" applyNumberFormat="1" applyFont="1"/>
    <xf numFmtId="49" fontId="4" fillId="0" borderId="0" xfId="0" applyNumberFormat="1" applyFont="1" applyAlignment="1">
      <alignment horizontal="left"/>
    </xf>
    <xf numFmtId="49" fontId="6" fillId="0" borderId="0" xfId="0" applyNumberFormat="1" applyFont="1"/>
    <xf numFmtId="0" fontId="0" fillId="0" borderId="0" xfId="0" applyAlignment="1">
      <alignment horizontal="center" vertical="center"/>
    </xf>
    <xf numFmtId="49" fontId="28" fillId="0" borderId="0" xfId="0" applyNumberFormat="1" applyFont="1"/>
    <xf numFmtId="0" fontId="5" fillId="0" borderId="0" xfId="0" applyFont="1" applyAlignment="1">
      <alignment vertical="top" wrapText="1"/>
    </xf>
    <xf numFmtId="0" fontId="5" fillId="0" borderId="0" xfId="0" applyFont="1" applyAlignment="1">
      <alignment vertical="top"/>
    </xf>
    <xf numFmtId="0" fontId="0" fillId="0" borderId="2" xfId="0" applyBorder="1"/>
    <xf numFmtId="0" fontId="0" fillId="0" borderId="1" xfId="0" applyBorder="1" applyAlignment="1">
      <alignment horizontal="center"/>
    </xf>
    <xf numFmtId="0" fontId="0" fillId="0" borderId="4" xfId="0" applyBorder="1" applyAlignment="1">
      <alignment horizontal="center"/>
    </xf>
    <xf numFmtId="38" fontId="0" fillId="0" borderId="4" xfId="34" applyFont="1" applyBorder="1" applyAlignment="1"/>
    <xf numFmtId="0" fontId="29" fillId="0" borderId="0" xfId="0" applyFont="1"/>
    <xf numFmtId="0" fontId="30" fillId="0" borderId="0" xfId="0" applyFont="1"/>
    <xf numFmtId="0" fontId="30" fillId="0" borderId="1" xfId="0" applyFont="1" applyBorder="1" applyAlignment="1">
      <alignment horizontal="center"/>
    </xf>
    <xf numFmtId="38" fontId="30" fillId="0" borderId="1" xfId="34" applyFont="1" applyBorder="1" applyAlignment="1"/>
    <xf numFmtId="0" fontId="30" fillId="0" borderId="5" xfId="0" applyFont="1" applyBorder="1" applyAlignment="1">
      <alignment horizontal="center"/>
    </xf>
    <xf numFmtId="178" fontId="7" fillId="0" borderId="0" xfId="0" applyNumberFormat="1" applyFont="1" applyAlignment="1">
      <alignment horizontal="center" vertical="center"/>
    </xf>
    <xf numFmtId="38" fontId="7" fillId="0" borderId="0" xfId="0" applyNumberFormat="1" applyFont="1" applyAlignment="1">
      <alignment horizontal="center" vertical="center"/>
    </xf>
    <xf numFmtId="177" fontId="7" fillId="0" borderId="0" xfId="0" applyNumberFormat="1" applyFont="1" applyAlignment="1">
      <alignment horizontal="center" vertical="center"/>
    </xf>
    <xf numFmtId="0" fontId="0" fillId="0" borderId="0" xfId="0" applyAlignment="1">
      <alignment vertical="center"/>
    </xf>
    <xf numFmtId="178" fontId="0" fillId="0" borderId="0" xfId="0" applyNumberFormat="1" applyAlignment="1">
      <alignment horizontal="left" vertical="center"/>
    </xf>
    <xf numFmtId="0" fontId="15" fillId="0" borderId="0" xfId="0" applyFont="1" applyAlignment="1">
      <alignment vertical="center"/>
    </xf>
    <xf numFmtId="49" fontId="0" fillId="0" borderId="0" xfId="0" applyNumberFormat="1" applyAlignment="1">
      <alignment horizontal="center"/>
    </xf>
    <xf numFmtId="0" fontId="5" fillId="0" borderId="0" xfId="0" applyFont="1"/>
    <xf numFmtId="0" fontId="5" fillId="0" borderId="1" xfId="0" applyFont="1" applyBorder="1"/>
    <xf numFmtId="0" fontId="7" fillId="0" borderId="0" xfId="0" applyFont="1" applyAlignment="1">
      <alignment horizontal="center" vertical="center" wrapText="1"/>
    </xf>
    <xf numFmtId="0" fontId="30" fillId="0" borderId="0" xfId="0" applyFont="1" applyAlignment="1">
      <alignment horizontal="center"/>
    </xf>
    <xf numFmtId="38" fontId="30" fillId="0" borderId="0" xfId="34" applyFont="1" applyBorder="1" applyAlignment="1">
      <alignment horizontal="right"/>
    </xf>
    <xf numFmtId="38" fontId="32" fillId="0" borderId="0" xfId="34" applyFont="1" applyBorder="1" applyAlignment="1">
      <alignment horizontal="right"/>
    </xf>
    <xf numFmtId="49" fontId="33" fillId="0" borderId="0" xfId="0" applyNumberFormat="1" applyFont="1" applyAlignment="1">
      <alignment horizontal="center"/>
    </xf>
    <xf numFmtId="49" fontId="34" fillId="0" borderId="0" xfId="0" applyNumberFormat="1" applyFont="1"/>
    <xf numFmtId="0" fontId="34" fillId="0" borderId="1" xfId="0" applyFont="1" applyBorder="1" applyAlignment="1">
      <alignment horizontal="center" vertical="center"/>
    </xf>
    <xf numFmtId="0" fontId="35" fillId="0" borderId="0" xfId="0" applyFont="1" applyAlignment="1">
      <alignment horizontal="right"/>
    </xf>
    <xf numFmtId="0" fontId="36" fillId="0" borderId="0" xfId="0" applyFont="1" applyAlignment="1">
      <alignment horizontal="right"/>
    </xf>
    <xf numFmtId="178" fontId="0" fillId="0" borderId="0" xfId="0" applyNumberFormat="1" applyAlignment="1">
      <alignment horizontal="left" vertical="top"/>
    </xf>
    <xf numFmtId="0" fontId="37" fillId="0" borderId="0" xfId="0" applyFont="1" applyAlignment="1" applyProtection="1">
      <alignment vertical="center" wrapText="1"/>
      <protection locked="0"/>
    </xf>
    <xf numFmtId="49" fontId="0" fillId="0" borderId="0" xfId="0" applyNumberFormat="1" applyAlignment="1">
      <alignment horizontal="right"/>
    </xf>
    <xf numFmtId="49" fontId="3" fillId="0" borderId="0" xfId="0" applyNumberFormat="1" applyFont="1" applyAlignment="1">
      <alignment horizontal="center"/>
    </xf>
    <xf numFmtId="0" fontId="0" fillId="0" borderId="0" xfId="0" applyAlignment="1">
      <alignment horizontal="right"/>
    </xf>
    <xf numFmtId="0" fontId="14" fillId="0" borderId="0" xfId="43"/>
    <xf numFmtId="0" fontId="30" fillId="0" borderId="0" xfId="0" applyFont="1" applyAlignment="1">
      <alignment horizontal="right"/>
    </xf>
    <xf numFmtId="0" fontId="7" fillId="0" borderId="2"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shrinkToFit="1"/>
    </xf>
    <xf numFmtId="183" fontId="36" fillId="0" borderId="23" xfId="0" applyNumberFormat="1" applyFont="1" applyBorder="1" applyAlignment="1">
      <alignment horizontal="left" vertical="center" shrinkToFit="1"/>
    </xf>
    <xf numFmtId="0" fontId="0" fillId="0" borderId="0" xfId="0" applyAlignment="1">
      <alignment horizontal="center"/>
    </xf>
    <xf numFmtId="38" fontId="0" fillId="0" borderId="1" xfId="34" applyFont="1" applyBorder="1" applyAlignment="1">
      <alignment horizontal="center"/>
    </xf>
    <xf numFmtId="38" fontId="0" fillId="0" borderId="0" xfId="34" applyFont="1" applyAlignment="1"/>
    <xf numFmtId="38" fontId="0" fillId="0" borderId="42" xfId="0" applyNumberFormat="1" applyBorder="1"/>
    <xf numFmtId="38" fontId="0" fillId="0" borderId="5" xfId="34" applyFont="1" applyBorder="1" applyAlignment="1">
      <alignment horizontal="center"/>
    </xf>
    <xf numFmtId="0" fontId="0" fillId="0" borderId="1" xfId="0" applyBorder="1"/>
    <xf numFmtId="38" fontId="0" fillId="0" borderId="0" xfId="0" applyNumberFormat="1"/>
    <xf numFmtId="0" fontId="0" fillId="0" borderId="43" xfId="0" applyBorder="1"/>
    <xf numFmtId="38" fontId="0" fillId="0" borderId="44" xfId="0" applyNumberFormat="1" applyBorder="1"/>
    <xf numFmtId="0" fontId="0" fillId="0" borderId="45" xfId="0" applyBorder="1"/>
    <xf numFmtId="38" fontId="0" fillId="0" borderId="46" xfId="0" applyNumberFormat="1" applyBorder="1"/>
    <xf numFmtId="0" fontId="0" fillId="0" borderId="38" xfId="0" applyBorder="1"/>
    <xf numFmtId="38" fontId="0" fillId="0" borderId="39" xfId="0" applyNumberFormat="1" applyBorder="1"/>
    <xf numFmtId="0" fontId="0" fillId="0" borderId="47" xfId="0" applyBorder="1"/>
    <xf numFmtId="38" fontId="0" fillId="0" borderId="47" xfId="0" applyNumberFormat="1" applyBorder="1"/>
    <xf numFmtId="0" fontId="7" fillId="33" borderId="1" xfId="0" applyFont="1" applyFill="1" applyBorder="1" applyAlignment="1" applyProtection="1">
      <alignment horizontal="center" vertical="center" wrapText="1"/>
      <protection locked="0"/>
    </xf>
    <xf numFmtId="38" fontId="14" fillId="33" borderId="1" xfId="34" applyFont="1" applyFill="1" applyBorder="1" applyAlignment="1" applyProtection="1">
      <protection locked="0"/>
    </xf>
    <xf numFmtId="38" fontId="14" fillId="33" borderId="3" xfId="34" applyFont="1" applyFill="1" applyBorder="1" applyAlignment="1" applyProtection="1">
      <protection locked="0"/>
    </xf>
    <xf numFmtId="0" fontId="39" fillId="0" borderId="23" xfId="0" applyFont="1" applyBorder="1" applyAlignment="1">
      <alignment horizontal="center" vertical="center"/>
    </xf>
    <xf numFmtId="0" fontId="39" fillId="0" borderId="35"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shrinkToFit="1"/>
    </xf>
    <xf numFmtId="0" fontId="0" fillId="0" borderId="3" xfId="0" applyBorder="1" applyAlignment="1">
      <alignment horizontal="center" vertical="center"/>
    </xf>
    <xf numFmtId="0" fontId="0" fillId="0" borderId="3" xfId="0" applyBorder="1" applyAlignment="1">
      <alignment shrinkToFit="1"/>
    </xf>
    <xf numFmtId="0" fontId="0" fillId="0" borderId="3" xfId="0" applyBorder="1"/>
    <xf numFmtId="38" fontId="0" fillId="0" borderId="5" xfId="34" applyFont="1" applyBorder="1" applyAlignment="1"/>
    <xf numFmtId="0" fontId="0" fillId="33" borderId="1" xfId="0" applyFill="1" applyBorder="1"/>
    <xf numFmtId="49" fontId="0" fillId="0" borderId="1" xfId="0" applyNumberFormat="1" applyBorder="1" applyAlignment="1">
      <alignment horizontal="right"/>
    </xf>
    <xf numFmtId="38" fontId="0" fillId="0" borderId="1" xfId="0" applyNumberFormat="1" applyBorder="1" applyAlignment="1">
      <alignment horizontal="right"/>
    </xf>
    <xf numFmtId="0" fontId="0" fillId="0" borderId="1" xfId="0" applyBorder="1" applyAlignment="1">
      <alignment horizontal="right"/>
    </xf>
    <xf numFmtId="38" fontId="0" fillId="0" borderId="1" xfId="34" applyFont="1" applyBorder="1" applyAlignment="1"/>
    <xf numFmtId="38" fontId="0" fillId="0" borderId="3" xfId="34" applyFont="1" applyBorder="1" applyAlignment="1"/>
    <xf numFmtId="184" fontId="0" fillId="0" borderId="1" xfId="0" applyNumberFormat="1" applyBorder="1" applyAlignment="1">
      <alignment horizontal="center"/>
    </xf>
    <xf numFmtId="184" fontId="0" fillId="0" borderId="3" xfId="0" applyNumberFormat="1" applyBorder="1" applyAlignment="1">
      <alignment horizontal="center"/>
    </xf>
    <xf numFmtId="0" fontId="7" fillId="0" borderId="0" xfId="0" applyFont="1"/>
    <xf numFmtId="0" fontId="0" fillId="0" borderId="50" xfId="0" applyBorder="1" applyAlignment="1">
      <alignment horizontal="center" vertical="center"/>
    </xf>
    <xf numFmtId="0" fontId="0" fillId="0" borderId="50" xfId="0" applyBorder="1" applyAlignment="1">
      <alignment shrinkToFit="1"/>
    </xf>
    <xf numFmtId="184" fontId="0" fillId="0" borderId="50" xfId="0" applyNumberFormat="1" applyBorder="1" applyAlignment="1">
      <alignment horizontal="center"/>
    </xf>
    <xf numFmtId="38" fontId="0" fillId="0" borderId="50" xfId="34" applyFont="1" applyBorder="1" applyAlignment="1"/>
    <xf numFmtId="183" fontId="36" fillId="0" borderId="0" xfId="0" applyNumberFormat="1" applyFont="1" applyAlignment="1">
      <alignment horizontal="left" vertical="center" shrinkToFit="1"/>
    </xf>
    <xf numFmtId="38" fontId="32" fillId="0" borderId="0" xfId="34" applyFont="1" applyFill="1" applyBorder="1" applyAlignment="1">
      <alignment horizontal="right"/>
    </xf>
    <xf numFmtId="38" fontId="14" fillId="0" borderId="0" xfId="34" applyFont="1" applyFill="1" applyBorder="1" applyAlignment="1" applyProtection="1">
      <protection locked="0"/>
    </xf>
    <xf numFmtId="38" fontId="0" fillId="0" borderId="0" xfId="34" applyFont="1" applyFill="1" applyBorder="1" applyAlignment="1"/>
    <xf numFmtId="38" fontId="30" fillId="0" borderId="0" xfId="34" applyFont="1" applyFill="1" applyBorder="1" applyAlignment="1"/>
    <xf numFmtId="38" fontId="30" fillId="0" borderId="0" xfId="34" applyFont="1" applyFill="1" applyBorder="1" applyAlignment="1">
      <alignment horizontal="right"/>
    </xf>
    <xf numFmtId="38" fontId="0" fillId="0" borderId="0" xfId="34" applyFont="1" applyBorder="1" applyAlignment="1"/>
    <xf numFmtId="38" fontId="30" fillId="0" borderId="0" xfId="34" applyFont="1" applyBorder="1" applyAlignment="1"/>
    <xf numFmtId="0" fontId="0" fillId="0" borderId="50" xfId="0" applyBorder="1"/>
    <xf numFmtId="0" fontId="35" fillId="0" borderId="0" xfId="0" applyFont="1"/>
    <xf numFmtId="180" fontId="0" fillId="0" borderId="1" xfId="0" applyNumberFormat="1" applyBorder="1"/>
    <xf numFmtId="182" fontId="0" fillId="0" borderId="1" xfId="0" applyNumberFormat="1" applyBorder="1" applyAlignment="1">
      <alignment horizontal="right"/>
    </xf>
    <xf numFmtId="49" fontId="0" fillId="0" borderId="1" xfId="0" applyNumberFormat="1" applyBorder="1"/>
    <xf numFmtId="49" fontId="41" fillId="0" borderId="0" xfId="0" applyNumberFormat="1" applyFont="1" applyAlignment="1">
      <alignment horizontal="center"/>
    </xf>
    <xf numFmtId="184" fontId="36" fillId="0" borderId="23" xfId="0" applyNumberFormat="1" applyFont="1" applyBorder="1" applyAlignment="1">
      <alignment horizontal="left" vertical="center" shrinkToFit="1"/>
    </xf>
    <xf numFmtId="185" fontId="36" fillId="0" borderId="23" xfId="0" applyNumberFormat="1" applyFont="1" applyBorder="1" applyAlignment="1">
      <alignment horizontal="left" vertical="center" shrinkToFit="1"/>
    </xf>
    <xf numFmtId="185" fontId="0" fillId="0" borderId="1" xfId="0" applyNumberFormat="1" applyBorder="1" applyAlignment="1">
      <alignment horizontal="right"/>
    </xf>
    <xf numFmtId="184" fontId="0" fillId="0" borderId="1" xfId="0" applyNumberFormat="1" applyBorder="1" applyAlignment="1">
      <alignment horizontal="right"/>
    </xf>
    <xf numFmtId="38" fontId="5" fillId="0" borderId="0" xfId="34" applyFont="1" applyFill="1" applyBorder="1" applyAlignment="1">
      <alignment horizontal="right"/>
    </xf>
    <xf numFmtId="49" fontId="5" fillId="0" borderId="6"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49" fontId="5" fillId="0" borderId="0" xfId="0" applyNumberFormat="1" applyFont="1" applyAlignment="1">
      <alignment horizontal="center" vertical="center"/>
    </xf>
    <xf numFmtId="49" fontId="5" fillId="0" borderId="10" xfId="0" applyNumberFormat="1" applyFont="1" applyBorder="1" applyAlignment="1">
      <alignment horizontal="center" vertical="center"/>
    </xf>
    <xf numFmtId="49" fontId="5" fillId="0" borderId="11" xfId="0" applyNumberFormat="1" applyFont="1" applyBorder="1" applyAlignment="1">
      <alignment horizontal="center" vertical="center"/>
    </xf>
    <xf numFmtId="49" fontId="5" fillId="0" borderId="12" xfId="0" applyNumberFormat="1" applyFont="1" applyBorder="1" applyAlignment="1">
      <alignment horizontal="center" vertical="center"/>
    </xf>
    <xf numFmtId="49" fontId="5" fillId="0" borderId="13" xfId="0" applyNumberFormat="1" applyFont="1" applyBorder="1" applyAlignment="1">
      <alignment horizontal="center" vertical="center"/>
    </xf>
    <xf numFmtId="49" fontId="31" fillId="0" borderId="6" xfId="0" applyNumberFormat="1" applyFont="1" applyBorder="1" applyAlignment="1">
      <alignment horizontal="center"/>
    </xf>
    <xf numFmtId="49" fontId="31" fillId="0" borderId="7" xfId="0" applyNumberFormat="1" applyFont="1" applyBorder="1" applyAlignment="1">
      <alignment horizontal="center"/>
    </xf>
    <xf numFmtId="49" fontId="31" fillId="0" borderId="8" xfId="0" applyNumberFormat="1" applyFont="1" applyBorder="1" applyAlignment="1">
      <alignment horizontal="center"/>
    </xf>
    <xf numFmtId="49" fontId="31" fillId="33" borderId="20" xfId="0" applyNumberFormat="1" applyFont="1" applyFill="1" applyBorder="1" applyAlignment="1" applyProtection="1">
      <alignment horizontal="left" shrinkToFit="1"/>
      <protection locked="0"/>
    </xf>
    <xf numFmtId="49" fontId="31" fillId="33" borderId="21" xfId="0" applyNumberFormat="1" applyFont="1" applyFill="1" applyBorder="1" applyAlignment="1" applyProtection="1">
      <alignment horizontal="left" shrinkToFit="1"/>
      <protection locked="0"/>
    </xf>
    <xf numFmtId="49" fontId="31" fillId="33" borderId="22" xfId="0" applyNumberFormat="1" applyFont="1" applyFill="1" applyBorder="1" applyAlignment="1" applyProtection="1">
      <alignment horizontal="left" shrinkToFit="1"/>
      <protection locked="0"/>
    </xf>
    <xf numFmtId="49" fontId="31" fillId="0" borderId="14" xfId="0" applyNumberFormat="1" applyFont="1" applyBorder="1" applyAlignment="1">
      <alignment horizontal="center"/>
    </xf>
    <xf numFmtId="49" fontId="31" fillId="0" borderId="15" xfId="0" applyNumberFormat="1" applyFont="1" applyBorder="1" applyAlignment="1">
      <alignment horizontal="center"/>
    </xf>
    <xf numFmtId="49" fontId="31" fillId="0" borderId="16" xfId="0" applyNumberFormat="1" applyFont="1" applyBorder="1" applyAlignment="1">
      <alignment horizontal="center"/>
    </xf>
    <xf numFmtId="49" fontId="31" fillId="33" borderId="14" xfId="0" applyNumberFormat="1" applyFont="1" applyFill="1" applyBorder="1" applyAlignment="1" applyProtection="1">
      <alignment horizontal="left" shrinkToFit="1"/>
      <protection locked="0"/>
    </xf>
    <xf numFmtId="49" fontId="31" fillId="33" borderId="15" xfId="0" applyNumberFormat="1" applyFont="1" applyFill="1" applyBorder="1" applyAlignment="1" applyProtection="1">
      <alignment horizontal="left" shrinkToFit="1"/>
      <protection locked="0"/>
    </xf>
    <xf numFmtId="49" fontId="31" fillId="33" borderId="16" xfId="0" applyNumberFormat="1" applyFont="1" applyFill="1" applyBorder="1" applyAlignment="1" applyProtection="1">
      <alignment horizontal="left" shrinkToFit="1"/>
      <protection locked="0"/>
    </xf>
    <xf numFmtId="49" fontId="31" fillId="0" borderId="17" xfId="0" applyNumberFormat="1" applyFont="1" applyBorder="1" applyAlignment="1">
      <alignment horizontal="center"/>
    </xf>
    <xf numFmtId="49" fontId="31" fillId="0" borderId="18" xfId="0" applyNumberFormat="1" applyFont="1" applyBorder="1" applyAlignment="1">
      <alignment horizontal="center"/>
    </xf>
    <xf numFmtId="49" fontId="31" fillId="0" borderId="19" xfId="0" applyNumberFormat="1" applyFont="1" applyBorder="1" applyAlignment="1">
      <alignment horizontal="center"/>
    </xf>
    <xf numFmtId="49" fontId="1" fillId="33" borderId="17" xfId="28" applyNumberFormat="1" applyFill="1" applyBorder="1" applyAlignment="1" applyProtection="1">
      <alignment horizontal="left" shrinkToFit="1"/>
      <protection locked="0"/>
    </xf>
    <xf numFmtId="49" fontId="31" fillId="33" borderId="18" xfId="0" applyNumberFormat="1" applyFont="1" applyFill="1" applyBorder="1" applyAlignment="1" applyProtection="1">
      <alignment horizontal="left" shrinkToFit="1"/>
      <protection locked="0"/>
    </xf>
    <xf numFmtId="49" fontId="31" fillId="33" borderId="19" xfId="0" applyNumberFormat="1" applyFont="1" applyFill="1" applyBorder="1" applyAlignment="1" applyProtection="1">
      <alignment horizontal="left" shrinkToFit="1"/>
      <protection locked="0"/>
    </xf>
    <xf numFmtId="0" fontId="5" fillId="0" borderId="0" xfId="0" applyFont="1" applyAlignment="1">
      <alignment horizontal="center" vertical="top" wrapText="1"/>
    </xf>
    <xf numFmtId="49" fontId="5" fillId="0" borderId="0" xfId="0" applyNumberFormat="1" applyFont="1" applyAlignment="1">
      <alignment horizontal="distributed"/>
    </xf>
    <xf numFmtId="49" fontId="5" fillId="33" borderId="0" xfId="0" applyNumberFormat="1" applyFont="1" applyFill="1" applyAlignment="1" applyProtection="1">
      <alignment horizontal="left" shrinkToFit="1"/>
      <protection locked="0"/>
    </xf>
    <xf numFmtId="49" fontId="38" fillId="0" borderId="0" xfId="0" applyNumberFormat="1" applyFont="1" applyAlignment="1">
      <alignment horizontal="center" shrinkToFit="1"/>
    </xf>
    <xf numFmtId="0" fontId="0" fillId="0" borderId="0" xfId="0" applyAlignment="1">
      <alignment horizontal="left"/>
    </xf>
    <xf numFmtId="0" fontId="33" fillId="0" borderId="23" xfId="0" applyFont="1" applyBorder="1" applyAlignment="1">
      <alignment horizontal="left" shrinkToFit="1"/>
    </xf>
    <xf numFmtId="49" fontId="3" fillId="0" borderId="0" xfId="0" applyNumberFormat="1" applyFont="1" applyAlignment="1">
      <alignment horizontal="center"/>
    </xf>
    <xf numFmtId="184" fontId="0" fillId="33" borderId="23" xfId="0" applyNumberFormat="1" applyFill="1" applyBorder="1" applyAlignment="1" applyProtection="1">
      <alignment horizontal="left" shrinkToFit="1"/>
      <protection locked="0"/>
    </xf>
    <xf numFmtId="0" fontId="0" fillId="33" borderId="23" xfId="0" applyFill="1" applyBorder="1" applyAlignment="1" applyProtection="1">
      <alignment horizontal="left" shrinkToFit="1"/>
      <protection locked="0"/>
    </xf>
    <xf numFmtId="49" fontId="0" fillId="0" borderId="0" xfId="0" applyNumberFormat="1" applyAlignment="1">
      <alignment horizontal="right"/>
    </xf>
    <xf numFmtId="177" fontId="7" fillId="0" borderId="24" xfId="0" applyNumberFormat="1" applyFont="1" applyBorder="1" applyAlignment="1">
      <alignment horizontal="center" vertical="center"/>
    </xf>
    <xf numFmtId="177" fontId="7" fillId="0" borderId="35" xfId="0" applyNumberFormat="1" applyFont="1" applyBorder="1" applyAlignment="1">
      <alignment horizontal="center" vertical="center"/>
    </xf>
    <xf numFmtId="177" fontId="7" fillId="0" borderId="25" xfId="0" applyNumberFormat="1" applyFont="1" applyBorder="1" applyAlignment="1">
      <alignment horizontal="center" vertical="center"/>
    </xf>
    <xf numFmtId="179" fontId="7" fillId="0" borderId="24" xfId="0" applyNumberFormat="1" applyFont="1" applyBorder="1" applyAlignment="1">
      <alignment horizontal="center" vertical="center"/>
    </xf>
    <xf numFmtId="179" fontId="7" fillId="0" borderId="35" xfId="0" applyNumberFormat="1" applyFont="1" applyBorder="1" applyAlignment="1">
      <alignment horizontal="center" vertical="center"/>
    </xf>
    <xf numFmtId="179" fontId="7" fillId="0" borderId="25" xfId="0" applyNumberFormat="1" applyFont="1" applyBorder="1" applyAlignment="1">
      <alignment horizontal="center" vertical="center"/>
    </xf>
    <xf numFmtId="38" fontId="7" fillId="0" borderId="24" xfId="34" applyFont="1" applyBorder="1" applyAlignment="1">
      <alignment horizontal="center" vertical="center"/>
    </xf>
    <xf numFmtId="38" fontId="7" fillId="0" borderId="35" xfId="34" applyFont="1" applyBorder="1" applyAlignment="1">
      <alignment horizontal="center" vertical="center"/>
    </xf>
    <xf numFmtId="38" fontId="7" fillId="0" borderId="25" xfId="34" applyFont="1" applyBorder="1" applyAlignment="1">
      <alignment horizontal="center" vertical="center"/>
    </xf>
    <xf numFmtId="0" fontId="7" fillId="0" borderId="24"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25" xfId="0" applyFont="1" applyBorder="1" applyAlignment="1">
      <alignment horizontal="center" vertical="center" wrapText="1"/>
    </xf>
    <xf numFmtId="185" fontId="33" fillId="33" borderId="35" xfId="0" applyNumberFormat="1" applyFont="1" applyFill="1" applyBorder="1" applyAlignment="1" applyProtection="1">
      <alignment horizontal="left" shrinkToFit="1"/>
      <protection locked="0"/>
    </xf>
    <xf numFmtId="185" fontId="33" fillId="0" borderId="35" xfId="0" applyNumberFormat="1" applyFont="1" applyBorder="1" applyAlignment="1">
      <alignment horizontal="left" shrinkToFit="1"/>
    </xf>
    <xf numFmtId="0" fontId="0" fillId="0" borderId="50" xfId="0" applyBorder="1" applyAlignment="1">
      <alignment horizontal="left" shrinkToFit="1"/>
    </xf>
    <xf numFmtId="0" fontId="0" fillId="0" borderId="5" xfId="0" applyBorder="1" applyAlignment="1">
      <alignment horizontal="right" vertical="center"/>
    </xf>
    <xf numFmtId="0" fontId="0" fillId="0" borderId="38" xfId="0" applyBorder="1" applyAlignment="1">
      <alignment horizontal="right" vertical="center"/>
    </xf>
    <xf numFmtId="0" fontId="0" fillId="0" borderId="39" xfId="0" applyBorder="1" applyAlignment="1">
      <alignment horizontal="left" vertical="center"/>
    </xf>
    <xf numFmtId="0" fontId="0" fillId="0" borderId="5" xfId="0" applyBorder="1" applyAlignment="1">
      <alignment horizontal="left" vertical="center"/>
    </xf>
    <xf numFmtId="0" fontId="0" fillId="0" borderId="1" xfId="0" applyBorder="1" applyAlignment="1">
      <alignment horizontal="left" shrinkToFit="1"/>
    </xf>
    <xf numFmtId="0" fontId="39" fillId="0" borderId="0" xfId="0" applyFont="1" applyAlignment="1">
      <alignment horizontal="center" vertical="center"/>
    </xf>
    <xf numFmtId="0" fontId="0" fillId="0" borderId="23" xfId="0" applyBorder="1" applyAlignment="1">
      <alignment horizontal="left" shrinkToFit="1"/>
    </xf>
    <xf numFmtId="0" fontId="0" fillId="0" borderId="35" xfId="0" applyBorder="1" applyAlignment="1">
      <alignment horizontal="left" shrinkToFit="1"/>
    </xf>
    <xf numFmtId="0" fontId="0" fillId="0" borderId="1" xfId="0" applyBorder="1" applyAlignment="1">
      <alignment horizontal="center" vertical="center"/>
    </xf>
    <xf numFmtId="0" fontId="0" fillId="0" borderId="3" xfId="0" applyBorder="1" applyAlignment="1">
      <alignment horizontal="left" shrinkToFit="1"/>
    </xf>
    <xf numFmtId="0" fontId="40" fillId="0" borderId="0" xfId="0" applyFont="1" applyAlignment="1">
      <alignment horizontal="left" wrapText="1"/>
    </xf>
    <xf numFmtId="49" fontId="1" fillId="0" borderId="17" xfId="28" applyNumberFormat="1" applyFill="1" applyBorder="1" applyAlignment="1" applyProtection="1">
      <alignment horizontal="left" shrinkToFit="1"/>
      <protection locked="0"/>
    </xf>
    <xf numFmtId="0" fontId="31" fillId="0" borderId="18" xfId="0" applyFont="1" applyBorder="1" applyAlignment="1" applyProtection="1">
      <alignment horizontal="left" shrinkToFit="1"/>
      <protection locked="0"/>
    </xf>
    <xf numFmtId="0" fontId="31" fillId="0" borderId="19" xfId="0" applyFont="1" applyBorder="1" applyAlignment="1" applyProtection="1">
      <alignment horizontal="left" shrinkToFit="1"/>
      <protection locked="0"/>
    </xf>
    <xf numFmtId="49" fontId="31" fillId="0" borderId="20" xfId="0" applyNumberFormat="1" applyFont="1" applyBorder="1" applyAlignment="1" applyProtection="1">
      <alignment horizontal="left" shrinkToFit="1"/>
      <protection locked="0"/>
    </xf>
    <xf numFmtId="0" fontId="31" fillId="0" borderId="21" xfId="0" applyFont="1" applyBorder="1" applyAlignment="1" applyProtection="1">
      <alignment horizontal="left" shrinkToFit="1"/>
      <protection locked="0"/>
    </xf>
    <xf numFmtId="0" fontId="31" fillId="0" borderId="22" xfId="0" applyFont="1" applyBorder="1" applyAlignment="1" applyProtection="1">
      <alignment horizontal="left" shrinkToFit="1"/>
      <protection locked="0"/>
    </xf>
    <xf numFmtId="49" fontId="31" fillId="0" borderId="14" xfId="0" applyNumberFormat="1" applyFont="1" applyBorder="1" applyAlignment="1" applyProtection="1">
      <alignment horizontal="left" shrinkToFit="1"/>
      <protection locked="0"/>
    </xf>
    <xf numFmtId="0" fontId="31" fillId="0" borderId="15" xfId="0" applyFont="1" applyBorder="1" applyAlignment="1" applyProtection="1">
      <alignment horizontal="left" shrinkToFit="1"/>
      <protection locked="0"/>
    </xf>
    <xf numFmtId="0" fontId="31" fillId="0" borderId="16" xfId="0" applyFont="1" applyBorder="1" applyAlignment="1" applyProtection="1">
      <alignment horizontal="left" shrinkToFit="1"/>
      <protection locked="0"/>
    </xf>
    <xf numFmtId="49" fontId="5" fillId="0" borderId="0" xfId="0" applyNumberFormat="1" applyFont="1" applyAlignment="1" applyProtection="1">
      <alignment horizontal="left" shrinkToFit="1"/>
      <protection locked="0"/>
    </xf>
    <xf numFmtId="0" fontId="5" fillId="0" borderId="0" xfId="0" applyFont="1" applyAlignment="1" applyProtection="1">
      <alignment horizontal="left" shrinkToFit="1"/>
      <protection locked="0"/>
    </xf>
    <xf numFmtId="38"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177" fontId="7" fillId="0" borderId="1" xfId="0" applyNumberFormat="1" applyFont="1" applyBorder="1" applyAlignment="1">
      <alignment horizontal="center" vertical="center"/>
    </xf>
    <xf numFmtId="179" fontId="7" fillId="0" borderId="1" xfId="0" applyNumberFormat="1" applyFont="1" applyBorder="1" applyAlignment="1">
      <alignment horizontal="center" vertical="center"/>
    </xf>
    <xf numFmtId="38" fontId="30" fillId="0" borderId="24" xfId="34" applyFont="1" applyBorder="1" applyAlignment="1">
      <alignment horizontal="right"/>
    </xf>
    <xf numFmtId="38" fontId="30" fillId="0" borderId="25" xfId="34" applyFont="1" applyBorder="1" applyAlignment="1">
      <alignment horizontal="right"/>
    </xf>
    <xf numFmtId="0" fontId="0" fillId="0" borderId="0" xfId="0" applyAlignment="1">
      <alignment horizont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178" fontId="7" fillId="0" borderId="38" xfId="0" applyNumberFormat="1" applyFont="1" applyBorder="1" applyAlignment="1">
      <alignment horizontal="right" vertical="center"/>
    </xf>
    <xf numFmtId="178" fontId="7" fillId="0" borderId="39" xfId="0" applyNumberFormat="1" applyFont="1" applyBorder="1" applyAlignment="1">
      <alignment horizontal="right" vertical="center"/>
    </xf>
    <xf numFmtId="177" fontId="7" fillId="0" borderId="36" xfId="0" applyNumberFormat="1" applyFont="1" applyBorder="1" applyAlignment="1">
      <alignment horizontal="center" vertical="center"/>
    </xf>
    <xf numFmtId="177" fontId="7" fillId="0" borderId="37" xfId="0" applyNumberFormat="1" applyFont="1" applyBorder="1" applyAlignment="1">
      <alignment horizontal="center" vertical="center"/>
    </xf>
    <xf numFmtId="0" fontId="0" fillId="33" borderId="40" xfId="0" applyFill="1" applyBorder="1" applyAlignment="1" applyProtection="1">
      <alignment horizontal="left" vertical="center"/>
      <protection locked="0"/>
    </xf>
    <xf numFmtId="0" fontId="0" fillId="33" borderId="41" xfId="0" applyFill="1" applyBorder="1" applyAlignment="1" applyProtection="1">
      <alignment horizontal="left" vertical="center"/>
      <protection locked="0"/>
    </xf>
    <xf numFmtId="178" fontId="7" fillId="33" borderId="3" xfId="0" applyNumberFormat="1" applyFont="1" applyFill="1" applyBorder="1" applyAlignment="1" applyProtection="1">
      <alignment horizontal="right" vertical="center"/>
      <protection locked="0"/>
    </xf>
    <xf numFmtId="38" fontId="7" fillId="33" borderId="3" xfId="0" applyNumberFormat="1" applyFont="1" applyFill="1" applyBorder="1" applyAlignment="1" applyProtection="1">
      <alignment horizontal="right" vertical="center"/>
      <protection locked="0"/>
    </xf>
    <xf numFmtId="177" fontId="8" fillId="33" borderId="3" xfId="0" applyNumberFormat="1" applyFont="1" applyFill="1" applyBorder="1" applyAlignment="1" applyProtection="1">
      <alignment horizontal="left" vertical="center" wrapText="1"/>
      <protection locked="0"/>
    </xf>
    <xf numFmtId="0" fontId="3" fillId="0" borderId="0" xfId="0" applyFont="1" applyAlignment="1">
      <alignment horizontal="center" vertical="center" wrapText="1"/>
    </xf>
    <xf numFmtId="0" fontId="8" fillId="0" borderId="1" xfId="0" applyFont="1" applyBorder="1" applyAlignment="1">
      <alignment horizontal="center" vertical="center"/>
    </xf>
    <xf numFmtId="0" fontId="0" fillId="0" borderId="0" xfId="0" applyAlignment="1">
      <alignment horizontal="right"/>
    </xf>
    <xf numFmtId="0" fontId="0" fillId="0" borderId="23" xfId="0" applyBorder="1" applyAlignment="1">
      <alignment horizontal="right"/>
    </xf>
    <xf numFmtId="0" fontId="0" fillId="33" borderId="24" xfId="0" applyFill="1" applyBorder="1" applyAlignment="1" applyProtection="1">
      <alignment horizontal="left" vertical="center"/>
      <protection locked="0"/>
    </xf>
    <xf numFmtId="0" fontId="0" fillId="33" borderId="25" xfId="0" applyFill="1" applyBorder="1" applyAlignment="1" applyProtection="1">
      <alignment horizontal="left" vertical="center"/>
      <protection locked="0"/>
    </xf>
    <xf numFmtId="178" fontId="7" fillId="33" borderId="1" xfId="0" applyNumberFormat="1" applyFont="1" applyFill="1" applyBorder="1" applyAlignment="1" applyProtection="1">
      <alignment horizontal="right" vertical="center"/>
      <protection locked="0"/>
    </xf>
    <xf numFmtId="38" fontId="7" fillId="33" borderId="1" xfId="0" applyNumberFormat="1" applyFont="1" applyFill="1" applyBorder="1" applyAlignment="1" applyProtection="1">
      <alignment horizontal="right" vertical="center"/>
      <protection locked="0"/>
    </xf>
    <xf numFmtId="177" fontId="8" fillId="33" borderId="1" xfId="0" applyNumberFormat="1" applyFont="1" applyFill="1" applyBorder="1" applyAlignment="1" applyProtection="1">
      <alignment horizontal="left" vertical="center" wrapText="1"/>
      <protection locked="0"/>
    </xf>
    <xf numFmtId="177" fontId="7" fillId="0" borderId="48" xfId="0" applyNumberFormat="1" applyFont="1" applyBorder="1" applyAlignment="1">
      <alignment horizontal="center" vertical="center"/>
    </xf>
    <xf numFmtId="177" fontId="7" fillId="0" borderId="49" xfId="0" applyNumberFormat="1" applyFont="1" applyBorder="1" applyAlignment="1">
      <alignment horizontal="center"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178" fontId="7" fillId="0" borderId="24" xfId="0" applyNumberFormat="1" applyFont="1" applyBorder="1" applyAlignment="1">
      <alignment horizontal="right" vertical="center"/>
    </xf>
    <xf numFmtId="178" fontId="7" fillId="0" borderId="25" xfId="0" applyNumberFormat="1" applyFont="1" applyBorder="1" applyAlignment="1">
      <alignment horizontal="right" vertical="center"/>
    </xf>
    <xf numFmtId="49" fontId="34" fillId="0" borderId="1" xfId="0" applyNumberFormat="1" applyFont="1" applyBorder="1" applyAlignment="1">
      <alignment horizontal="center"/>
    </xf>
    <xf numFmtId="182" fontId="34" fillId="33" borderId="1" xfId="0" applyNumberFormat="1" applyFont="1" applyFill="1" applyBorder="1" applyAlignment="1" applyProtection="1">
      <alignment horizontal="center"/>
      <protection locked="0"/>
    </xf>
    <xf numFmtId="49" fontId="34" fillId="0" borderId="24" xfId="0" applyNumberFormat="1" applyFont="1" applyBorder="1" applyAlignment="1">
      <alignment horizontal="center"/>
    </xf>
    <xf numFmtId="49" fontId="34" fillId="0" borderId="35" xfId="0" applyNumberFormat="1" applyFont="1" applyBorder="1" applyAlignment="1">
      <alignment horizontal="center"/>
    </xf>
    <xf numFmtId="49" fontId="34" fillId="0" borderId="25" xfId="0" applyNumberFormat="1" applyFont="1" applyBorder="1" applyAlignment="1">
      <alignment horizontal="center"/>
    </xf>
    <xf numFmtId="49" fontId="34" fillId="33" borderId="24" xfId="0" applyNumberFormat="1" applyFont="1" applyFill="1" applyBorder="1" applyAlignment="1" applyProtection="1">
      <alignment horizontal="center" shrinkToFit="1"/>
      <protection locked="0"/>
    </xf>
    <xf numFmtId="49" fontId="34" fillId="33" borderId="35" xfId="0" applyNumberFormat="1" applyFont="1" applyFill="1" applyBorder="1" applyAlignment="1" applyProtection="1">
      <alignment horizontal="center" shrinkToFit="1"/>
      <protection locked="0"/>
    </xf>
    <xf numFmtId="49" fontId="34" fillId="33" borderId="25" xfId="0" applyNumberFormat="1" applyFont="1" applyFill="1" applyBorder="1" applyAlignment="1" applyProtection="1">
      <alignment horizontal="center" shrinkToFit="1"/>
      <protection locked="0"/>
    </xf>
    <xf numFmtId="49" fontId="34" fillId="33" borderId="1" xfId="0" applyNumberFormat="1" applyFont="1" applyFill="1" applyBorder="1" applyAlignment="1" applyProtection="1">
      <alignment horizontal="center" vertical="center" shrinkToFit="1"/>
      <protection locked="0"/>
    </xf>
    <xf numFmtId="49" fontId="34" fillId="33" borderId="24" xfId="0" applyNumberFormat="1" applyFont="1" applyFill="1" applyBorder="1" applyAlignment="1" applyProtection="1">
      <alignment horizontal="center" vertical="center" shrinkToFit="1"/>
      <protection locked="0"/>
    </xf>
    <xf numFmtId="49" fontId="34" fillId="33" borderId="35" xfId="0" applyNumberFormat="1" applyFont="1" applyFill="1" applyBorder="1" applyAlignment="1" applyProtection="1">
      <alignment horizontal="center" vertical="center" shrinkToFit="1"/>
      <protection locked="0"/>
    </xf>
    <xf numFmtId="49" fontId="34" fillId="33" borderId="25" xfId="0" applyNumberFormat="1" applyFont="1" applyFill="1" applyBorder="1" applyAlignment="1" applyProtection="1">
      <alignment horizontal="center" vertical="center" shrinkToFit="1"/>
      <protection locked="0"/>
    </xf>
    <xf numFmtId="180" fontId="34" fillId="33" borderId="24" xfId="0" applyNumberFormat="1" applyFont="1" applyFill="1" applyBorder="1" applyAlignment="1" applyProtection="1">
      <alignment horizontal="center" vertical="center"/>
      <protection locked="0"/>
    </xf>
    <xf numFmtId="180" fontId="34" fillId="33" borderId="35" xfId="0" applyNumberFormat="1" applyFont="1" applyFill="1" applyBorder="1" applyAlignment="1" applyProtection="1">
      <alignment horizontal="center" vertical="center"/>
      <protection locked="0"/>
    </xf>
    <xf numFmtId="180" fontId="34" fillId="33" borderId="25" xfId="0" applyNumberFormat="1" applyFont="1" applyFill="1" applyBorder="1" applyAlignment="1" applyProtection="1">
      <alignment horizontal="center" vertical="center"/>
      <protection locked="0"/>
    </xf>
    <xf numFmtId="181" fontId="34" fillId="33" borderId="24" xfId="0" applyNumberFormat="1" applyFont="1" applyFill="1" applyBorder="1" applyAlignment="1" applyProtection="1">
      <alignment horizontal="center" vertical="center"/>
      <protection locked="0"/>
    </xf>
    <xf numFmtId="181" fontId="34" fillId="33" borderId="35" xfId="0" applyNumberFormat="1" applyFont="1" applyFill="1" applyBorder="1" applyAlignment="1" applyProtection="1">
      <alignment horizontal="center" vertical="center"/>
      <protection locked="0"/>
    </xf>
    <xf numFmtId="181" fontId="34" fillId="33" borderId="25" xfId="0" applyNumberFormat="1" applyFont="1" applyFill="1" applyBorder="1" applyAlignment="1" applyProtection="1">
      <alignment horizontal="center" vertical="center"/>
      <protection locked="0"/>
    </xf>
    <xf numFmtId="49" fontId="34" fillId="33" borderId="24" xfId="0" applyNumberFormat="1" applyFont="1" applyFill="1" applyBorder="1" applyAlignment="1" applyProtection="1">
      <alignment horizontal="center" vertical="center"/>
      <protection locked="0"/>
    </xf>
    <xf numFmtId="49" fontId="34" fillId="33" borderId="35" xfId="0" applyNumberFormat="1" applyFont="1" applyFill="1" applyBorder="1" applyAlignment="1" applyProtection="1">
      <alignment horizontal="center" vertical="center"/>
      <protection locked="0"/>
    </xf>
    <xf numFmtId="49" fontId="34" fillId="33" borderId="25" xfId="0" applyNumberFormat="1" applyFont="1" applyFill="1" applyBorder="1" applyAlignment="1" applyProtection="1">
      <alignment horizontal="center" vertical="center"/>
      <protection locked="0"/>
    </xf>
    <xf numFmtId="176" fontId="5" fillId="0" borderId="0" xfId="0" applyNumberFormat="1" applyFont="1" applyAlignment="1">
      <alignment horizontal="center"/>
    </xf>
    <xf numFmtId="49" fontId="5" fillId="0" borderId="0" xfId="0" applyNumberFormat="1" applyFont="1" applyAlignment="1">
      <alignment horizontal="left"/>
    </xf>
    <xf numFmtId="49" fontId="34" fillId="0" borderId="1" xfId="0" applyNumberFormat="1" applyFont="1" applyBorder="1" applyAlignment="1">
      <alignment horizontal="center" shrinkToFit="1"/>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00000000-0005-0000-0000-00002B000000}"/>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13</xdr:col>
      <xdr:colOff>133350</xdr:colOff>
      <xdr:row>23</xdr:row>
      <xdr:rowOff>114299</xdr:rowOff>
    </xdr:from>
    <xdr:to>
      <xdr:col>17</xdr:col>
      <xdr:colOff>466725</xdr:colOff>
      <xdr:row>30</xdr:row>
      <xdr:rowOff>123824</xdr:rowOff>
    </xdr:to>
    <xdr:sp macro="" textlink="">
      <xdr:nvSpPr>
        <xdr:cNvPr id="2" name="右矢印 1">
          <a:extLst>
            <a:ext uri="{FF2B5EF4-FFF2-40B4-BE49-F238E27FC236}">
              <a16:creationId xmlns:a16="http://schemas.microsoft.com/office/drawing/2014/main" id="{00000000-0008-0000-0100-000002000000}"/>
            </a:ext>
          </a:extLst>
        </xdr:cNvPr>
        <xdr:cNvSpPr/>
      </xdr:nvSpPr>
      <xdr:spPr bwMode="auto">
        <a:xfrm>
          <a:off x="8515350" y="5890259"/>
          <a:ext cx="2794635" cy="121348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xdr:twoCellAnchor>
    <xdr:from>
      <xdr:col>13</xdr:col>
      <xdr:colOff>133350</xdr:colOff>
      <xdr:row>23</xdr:row>
      <xdr:rowOff>114299</xdr:rowOff>
    </xdr:from>
    <xdr:to>
      <xdr:col>17</xdr:col>
      <xdr:colOff>466725</xdr:colOff>
      <xdr:row>30</xdr:row>
      <xdr:rowOff>123824</xdr:rowOff>
    </xdr:to>
    <xdr:sp macro="" textlink="">
      <xdr:nvSpPr>
        <xdr:cNvPr id="3" name="右矢印 2">
          <a:extLst>
            <a:ext uri="{FF2B5EF4-FFF2-40B4-BE49-F238E27FC236}">
              <a16:creationId xmlns:a16="http://schemas.microsoft.com/office/drawing/2014/main" id="{00000000-0008-0000-0100-000003000000}"/>
            </a:ext>
          </a:extLst>
        </xdr:cNvPr>
        <xdr:cNvSpPr/>
      </xdr:nvSpPr>
      <xdr:spPr bwMode="auto">
        <a:xfrm>
          <a:off x="8515350" y="5890259"/>
          <a:ext cx="2794635" cy="121348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133350</xdr:colOff>
      <xdr:row>23</xdr:row>
      <xdr:rowOff>114299</xdr:rowOff>
    </xdr:from>
    <xdr:to>
      <xdr:col>17</xdr:col>
      <xdr:colOff>466725</xdr:colOff>
      <xdr:row>30</xdr:row>
      <xdr:rowOff>123824</xdr:rowOff>
    </xdr:to>
    <xdr:sp macro="" textlink="">
      <xdr:nvSpPr>
        <xdr:cNvPr id="2" name="右矢印 1">
          <a:extLst>
            <a:ext uri="{FF2B5EF4-FFF2-40B4-BE49-F238E27FC236}">
              <a16:creationId xmlns:a16="http://schemas.microsoft.com/office/drawing/2014/main" id="{00000000-0008-0000-0400-000002000000}"/>
            </a:ext>
          </a:extLst>
        </xdr:cNvPr>
        <xdr:cNvSpPr/>
      </xdr:nvSpPr>
      <xdr:spPr bwMode="auto">
        <a:xfrm>
          <a:off x="8515350" y="5890259"/>
          <a:ext cx="2794635" cy="121348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825500</xdr:colOff>
          <xdr:row>11</xdr:row>
          <xdr:rowOff>38100</xdr:rowOff>
        </xdr:from>
        <xdr:to>
          <xdr:col>3</xdr:col>
          <xdr:colOff>25400</xdr:colOff>
          <xdr:row>11</xdr:row>
          <xdr:rowOff>222250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6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825500</xdr:colOff>
          <xdr:row>13</xdr:row>
          <xdr:rowOff>6350</xdr:rowOff>
        </xdr:from>
        <xdr:to>
          <xdr:col>3</xdr:col>
          <xdr:colOff>0</xdr:colOff>
          <xdr:row>13</xdr:row>
          <xdr:rowOff>215900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6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825500</xdr:colOff>
          <xdr:row>14</xdr:row>
          <xdr:rowOff>6350</xdr:rowOff>
        </xdr:from>
        <xdr:to>
          <xdr:col>3</xdr:col>
          <xdr:colOff>25400</xdr:colOff>
          <xdr:row>14</xdr:row>
          <xdr:rowOff>190500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6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825500</xdr:colOff>
          <xdr:row>11</xdr:row>
          <xdr:rowOff>38100</xdr:rowOff>
        </xdr:from>
        <xdr:to>
          <xdr:col>3</xdr:col>
          <xdr:colOff>25400</xdr:colOff>
          <xdr:row>11</xdr:row>
          <xdr:rowOff>222250</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6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825500</xdr:colOff>
          <xdr:row>13</xdr:row>
          <xdr:rowOff>6350</xdr:rowOff>
        </xdr:from>
        <xdr:to>
          <xdr:col>3</xdr:col>
          <xdr:colOff>0</xdr:colOff>
          <xdr:row>13</xdr:row>
          <xdr:rowOff>215900</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6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825500</xdr:colOff>
          <xdr:row>11</xdr:row>
          <xdr:rowOff>38100</xdr:rowOff>
        </xdr:from>
        <xdr:to>
          <xdr:col>18</xdr:col>
          <xdr:colOff>25400</xdr:colOff>
          <xdr:row>11</xdr:row>
          <xdr:rowOff>222250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6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825500</xdr:colOff>
          <xdr:row>13</xdr:row>
          <xdr:rowOff>6350</xdr:rowOff>
        </xdr:from>
        <xdr:to>
          <xdr:col>18</xdr:col>
          <xdr:colOff>0</xdr:colOff>
          <xdr:row>13</xdr:row>
          <xdr:rowOff>215900</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6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825500</xdr:colOff>
          <xdr:row>14</xdr:row>
          <xdr:rowOff>6350</xdr:rowOff>
        </xdr:from>
        <xdr:to>
          <xdr:col>18</xdr:col>
          <xdr:colOff>25400</xdr:colOff>
          <xdr:row>14</xdr:row>
          <xdr:rowOff>190500</xdr:rowOff>
        </xdr:to>
        <xdr:sp macro="" textlink="">
          <xdr:nvSpPr>
            <xdr:cNvPr id="4147" name="Check Box 51" hidden="1">
              <a:extLst>
                <a:ext uri="{63B3BB69-23CF-44E3-9099-C40C66FF867C}">
                  <a14:compatExt spid="_x0000_s4147"/>
                </a:ext>
                <a:ext uri="{FF2B5EF4-FFF2-40B4-BE49-F238E27FC236}">
                  <a16:creationId xmlns:a16="http://schemas.microsoft.com/office/drawing/2014/main" id="{00000000-0008-0000-06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825500</xdr:colOff>
          <xdr:row>11</xdr:row>
          <xdr:rowOff>38100</xdr:rowOff>
        </xdr:from>
        <xdr:to>
          <xdr:col>33</xdr:col>
          <xdr:colOff>25400</xdr:colOff>
          <xdr:row>11</xdr:row>
          <xdr:rowOff>222250</xdr:rowOff>
        </xdr:to>
        <xdr:sp macro="" textlink="">
          <xdr:nvSpPr>
            <xdr:cNvPr id="4148" name="Check Box 52" hidden="1">
              <a:extLst>
                <a:ext uri="{63B3BB69-23CF-44E3-9099-C40C66FF867C}">
                  <a14:compatExt spid="_x0000_s4148"/>
                </a:ext>
                <a:ext uri="{FF2B5EF4-FFF2-40B4-BE49-F238E27FC236}">
                  <a16:creationId xmlns:a16="http://schemas.microsoft.com/office/drawing/2014/main" id="{00000000-0008-0000-0600-00003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825500</xdr:colOff>
          <xdr:row>13</xdr:row>
          <xdr:rowOff>6350</xdr:rowOff>
        </xdr:from>
        <xdr:to>
          <xdr:col>33</xdr:col>
          <xdr:colOff>0</xdr:colOff>
          <xdr:row>13</xdr:row>
          <xdr:rowOff>215900</xdr:rowOff>
        </xdr:to>
        <xdr:sp macro="" textlink="">
          <xdr:nvSpPr>
            <xdr:cNvPr id="4149" name="Check Box 53" hidden="1">
              <a:extLst>
                <a:ext uri="{63B3BB69-23CF-44E3-9099-C40C66FF867C}">
                  <a14:compatExt spid="_x0000_s4149"/>
                </a:ext>
                <a:ext uri="{FF2B5EF4-FFF2-40B4-BE49-F238E27FC236}">
                  <a16:creationId xmlns:a16="http://schemas.microsoft.com/office/drawing/2014/main" id="{00000000-0008-0000-06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825500</xdr:colOff>
          <xdr:row>14</xdr:row>
          <xdr:rowOff>6350</xdr:rowOff>
        </xdr:from>
        <xdr:to>
          <xdr:col>33</xdr:col>
          <xdr:colOff>25400</xdr:colOff>
          <xdr:row>14</xdr:row>
          <xdr:rowOff>190500</xdr:rowOff>
        </xdr:to>
        <xdr:sp macro="" textlink="">
          <xdr:nvSpPr>
            <xdr:cNvPr id="4150" name="Check Box 54" hidden="1">
              <a:extLst>
                <a:ext uri="{63B3BB69-23CF-44E3-9099-C40C66FF867C}">
                  <a14:compatExt spid="_x0000_s4150"/>
                </a:ext>
                <a:ext uri="{FF2B5EF4-FFF2-40B4-BE49-F238E27FC236}">
                  <a16:creationId xmlns:a16="http://schemas.microsoft.com/office/drawing/2014/main" id="{00000000-0008-0000-0600-00003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825500</xdr:colOff>
          <xdr:row>11</xdr:row>
          <xdr:rowOff>38100</xdr:rowOff>
        </xdr:from>
        <xdr:to>
          <xdr:col>48</xdr:col>
          <xdr:colOff>25400</xdr:colOff>
          <xdr:row>11</xdr:row>
          <xdr:rowOff>222250</xdr:rowOff>
        </xdr:to>
        <xdr:sp macro="" textlink="">
          <xdr:nvSpPr>
            <xdr:cNvPr id="4151" name="Check Box 55" hidden="1">
              <a:extLst>
                <a:ext uri="{63B3BB69-23CF-44E3-9099-C40C66FF867C}">
                  <a14:compatExt spid="_x0000_s4151"/>
                </a:ext>
                <a:ext uri="{FF2B5EF4-FFF2-40B4-BE49-F238E27FC236}">
                  <a16:creationId xmlns:a16="http://schemas.microsoft.com/office/drawing/2014/main" id="{00000000-0008-0000-0600-00003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825500</xdr:colOff>
          <xdr:row>13</xdr:row>
          <xdr:rowOff>6350</xdr:rowOff>
        </xdr:from>
        <xdr:to>
          <xdr:col>48</xdr:col>
          <xdr:colOff>0</xdr:colOff>
          <xdr:row>13</xdr:row>
          <xdr:rowOff>215900</xdr:rowOff>
        </xdr:to>
        <xdr:sp macro="" textlink="">
          <xdr:nvSpPr>
            <xdr:cNvPr id="4152" name="Check Box 56" hidden="1">
              <a:extLst>
                <a:ext uri="{63B3BB69-23CF-44E3-9099-C40C66FF867C}">
                  <a14:compatExt spid="_x0000_s4152"/>
                </a:ext>
                <a:ext uri="{FF2B5EF4-FFF2-40B4-BE49-F238E27FC236}">
                  <a16:creationId xmlns:a16="http://schemas.microsoft.com/office/drawing/2014/main" id="{00000000-0008-0000-06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825500</xdr:colOff>
          <xdr:row>14</xdr:row>
          <xdr:rowOff>6350</xdr:rowOff>
        </xdr:from>
        <xdr:to>
          <xdr:col>48</xdr:col>
          <xdr:colOff>25400</xdr:colOff>
          <xdr:row>14</xdr:row>
          <xdr:rowOff>190500</xdr:rowOff>
        </xdr:to>
        <xdr:sp macro="" textlink="">
          <xdr:nvSpPr>
            <xdr:cNvPr id="4153" name="Check Box 57" hidden="1">
              <a:extLst>
                <a:ext uri="{63B3BB69-23CF-44E3-9099-C40C66FF867C}">
                  <a14:compatExt spid="_x0000_s4153"/>
                </a:ext>
                <a:ext uri="{FF2B5EF4-FFF2-40B4-BE49-F238E27FC236}">
                  <a16:creationId xmlns:a16="http://schemas.microsoft.com/office/drawing/2014/main" id="{00000000-0008-0000-06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825500</xdr:colOff>
          <xdr:row>11</xdr:row>
          <xdr:rowOff>38100</xdr:rowOff>
        </xdr:from>
        <xdr:to>
          <xdr:col>63</xdr:col>
          <xdr:colOff>25400</xdr:colOff>
          <xdr:row>11</xdr:row>
          <xdr:rowOff>222250</xdr:rowOff>
        </xdr:to>
        <xdr:sp macro="" textlink="">
          <xdr:nvSpPr>
            <xdr:cNvPr id="4154" name="Check Box 58" hidden="1">
              <a:extLst>
                <a:ext uri="{63B3BB69-23CF-44E3-9099-C40C66FF867C}">
                  <a14:compatExt spid="_x0000_s4154"/>
                </a:ext>
                <a:ext uri="{FF2B5EF4-FFF2-40B4-BE49-F238E27FC236}">
                  <a16:creationId xmlns:a16="http://schemas.microsoft.com/office/drawing/2014/main" id="{00000000-0008-0000-0600-00003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825500</xdr:colOff>
          <xdr:row>13</xdr:row>
          <xdr:rowOff>6350</xdr:rowOff>
        </xdr:from>
        <xdr:to>
          <xdr:col>63</xdr:col>
          <xdr:colOff>0</xdr:colOff>
          <xdr:row>13</xdr:row>
          <xdr:rowOff>215900</xdr:rowOff>
        </xdr:to>
        <xdr:sp macro="" textlink="">
          <xdr:nvSpPr>
            <xdr:cNvPr id="4155" name="Check Box 59" hidden="1">
              <a:extLst>
                <a:ext uri="{63B3BB69-23CF-44E3-9099-C40C66FF867C}">
                  <a14:compatExt spid="_x0000_s4155"/>
                </a:ext>
                <a:ext uri="{FF2B5EF4-FFF2-40B4-BE49-F238E27FC236}">
                  <a16:creationId xmlns:a16="http://schemas.microsoft.com/office/drawing/2014/main" id="{00000000-0008-0000-0600-00003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825500</xdr:colOff>
          <xdr:row>14</xdr:row>
          <xdr:rowOff>6350</xdr:rowOff>
        </xdr:from>
        <xdr:to>
          <xdr:col>63</xdr:col>
          <xdr:colOff>25400</xdr:colOff>
          <xdr:row>14</xdr:row>
          <xdr:rowOff>190500</xdr:rowOff>
        </xdr:to>
        <xdr:sp macro="" textlink="">
          <xdr:nvSpPr>
            <xdr:cNvPr id="4156" name="Check Box 60" hidden="1">
              <a:extLst>
                <a:ext uri="{63B3BB69-23CF-44E3-9099-C40C66FF867C}">
                  <a14:compatExt spid="_x0000_s4156"/>
                </a:ext>
                <a:ext uri="{FF2B5EF4-FFF2-40B4-BE49-F238E27FC236}">
                  <a16:creationId xmlns:a16="http://schemas.microsoft.com/office/drawing/2014/main" id="{00000000-0008-0000-0600-00003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825500</xdr:colOff>
          <xdr:row>11</xdr:row>
          <xdr:rowOff>38100</xdr:rowOff>
        </xdr:from>
        <xdr:to>
          <xdr:col>78</xdr:col>
          <xdr:colOff>25400</xdr:colOff>
          <xdr:row>11</xdr:row>
          <xdr:rowOff>222250</xdr:rowOff>
        </xdr:to>
        <xdr:sp macro="" textlink="">
          <xdr:nvSpPr>
            <xdr:cNvPr id="4157" name="Check Box 61" hidden="1">
              <a:extLst>
                <a:ext uri="{63B3BB69-23CF-44E3-9099-C40C66FF867C}">
                  <a14:compatExt spid="_x0000_s4157"/>
                </a:ext>
                <a:ext uri="{FF2B5EF4-FFF2-40B4-BE49-F238E27FC236}">
                  <a16:creationId xmlns:a16="http://schemas.microsoft.com/office/drawing/2014/main" id="{00000000-0008-0000-0600-00003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825500</xdr:colOff>
          <xdr:row>13</xdr:row>
          <xdr:rowOff>6350</xdr:rowOff>
        </xdr:from>
        <xdr:to>
          <xdr:col>78</xdr:col>
          <xdr:colOff>0</xdr:colOff>
          <xdr:row>13</xdr:row>
          <xdr:rowOff>215900</xdr:rowOff>
        </xdr:to>
        <xdr:sp macro="" textlink="">
          <xdr:nvSpPr>
            <xdr:cNvPr id="4158" name="Check Box 62" hidden="1">
              <a:extLst>
                <a:ext uri="{63B3BB69-23CF-44E3-9099-C40C66FF867C}">
                  <a14:compatExt spid="_x0000_s4158"/>
                </a:ext>
                <a:ext uri="{FF2B5EF4-FFF2-40B4-BE49-F238E27FC236}">
                  <a16:creationId xmlns:a16="http://schemas.microsoft.com/office/drawing/2014/main" id="{00000000-0008-0000-0600-00003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825500</xdr:colOff>
          <xdr:row>14</xdr:row>
          <xdr:rowOff>6350</xdr:rowOff>
        </xdr:from>
        <xdr:to>
          <xdr:col>78</xdr:col>
          <xdr:colOff>25400</xdr:colOff>
          <xdr:row>14</xdr:row>
          <xdr:rowOff>190500</xdr:rowOff>
        </xdr:to>
        <xdr:sp macro="" textlink="">
          <xdr:nvSpPr>
            <xdr:cNvPr id="4159" name="Check Box 63" hidden="1">
              <a:extLst>
                <a:ext uri="{63B3BB69-23CF-44E3-9099-C40C66FF867C}">
                  <a14:compatExt spid="_x0000_s4159"/>
                </a:ext>
                <a:ext uri="{FF2B5EF4-FFF2-40B4-BE49-F238E27FC236}">
                  <a16:creationId xmlns:a16="http://schemas.microsoft.com/office/drawing/2014/main" id="{00000000-0008-0000-06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92</xdr:col>
          <xdr:colOff>825500</xdr:colOff>
          <xdr:row>11</xdr:row>
          <xdr:rowOff>38100</xdr:rowOff>
        </xdr:from>
        <xdr:to>
          <xdr:col>93</xdr:col>
          <xdr:colOff>25400</xdr:colOff>
          <xdr:row>11</xdr:row>
          <xdr:rowOff>222250</xdr:rowOff>
        </xdr:to>
        <xdr:sp macro="" textlink="">
          <xdr:nvSpPr>
            <xdr:cNvPr id="4160" name="Check Box 64" hidden="1">
              <a:extLst>
                <a:ext uri="{63B3BB69-23CF-44E3-9099-C40C66FF867C}">
                  <a14:compatExt spid="_x0000_s4160"/>
                </a:ext>
                <a:ext uri="{FF2B5EF4-FFF2-40B4-BE49-F238E27FC236}">
                  <a16:creationId xmlns:a16="http://schemas.microsoft.com/office/drawing/2014/main" id="{00000000-0008-0000-0600-00004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92</xdr:col>
          <xdr:colOff>825500</xdr:colOff>
          <xdr:row>13</xdr:row>
          <xdr:rowOff>6350</xdr:rowOff>
        </xdr:from>
        <xdr:to>
          <xdr:col>93</xdr:col>
          <xdr:colOff>0</xdr:colOff>
          <xdr:row>13</xdr:row>
          <xdr:rowOff>215900</xdr:rowOff>
        </xdr:to>
        <xdr:sp macro="" textlink="">
          <xdr:nvSpPr>
            <xdr:cNvPr id="4161" name="Check Box 65" hidden="1">
              <a:extLst>
                <a:ext uri="{63B3BB69-23CF-44E3-9099-C40C66FF867C}">
                  <a14:compatExt spid="_x0000_s4161"/>
                </a:ext>
                <a:ext uri="{FF2B5EF4-FFF2-40B4-BE49-F238E27FC236}">
                  <a16:creationId xmlns:a16="http://schemas.microsoft.com/office/drawing/2014/main" id="{00000000-0008-0000-0600-00004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92</xdr:col>
          <xdr:colOff>825500</xdr:colOff>
          <xdr:row>14</xdr:row>
          <xdr:rowOff>6350</xdr:rowOff>
        </xdr:from>
        <xdr:to>
          <xdr:col>93</xdr:col>
          <xdr:colOff>25400</xdr:colOff>
          <xdr:row>14</xdr:row>
          <xdr:rowOff>190500</xdr:rowOff>
        </xdr:to>
        <xdr:sp macro="" textlink="">
          <xdr:nvSpPr>
            <xdr:cNvPr id="4162" name="Check Box 66" hidden="1">
              <a:extLst>
                <a:ext uri="{63B3BB69-23CF-44E3-9099-C40C66FF867C}">
                  <a14:compatExt spid="_x0000_s4162"/>
                </a:ext>
                <a:ext uri="{FF2B5EF4-FFF2-40B4-BE49-F238E27FC236}">
                  <a16:creationId xmlns:a16="http://schemas.microsoft.com/office/drawing/2014/main" id="{00000000-0008-0000-0600-00004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825500</xdr:colOff>
          <xdr:row>11</xdr:row>
          <xdr:rowOff>38100</xdr:rowOff>
        </xdr:from>
        <xdr:to>
          <xdr:col>108</xdr:col>
          <xdr:colOff>25400</xdr:colOff>
          <xdr:row>11</xdr:row>
          <xdr:rowOff>222250</xdr:rowOff>
        </xdr:to>
        <xdr:sp macro="" textlink="">
          <xdr:nvSpPr>
            <xdr:cNvPr id="4163" name="Check Box 67" hidden="1">
              <a:extLst>
                <a:ext uri="{63B3BB69-23CF-44E3-9099-C40C66FF867C}">
                  <a14:compatExt spid="_x0000_s4163"/>
                </a:ext>
                <a:ext uri="{FF2B5EF4-FFF2-40B4-BE49-F238E27FC236}">
                  <a16:creationId xmlns:a16="http://schemas.microsoft.com/office/drawing/2014/main" id="{00000000-0008-0000-0600-00004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825500</xdr:colOff>
          <xdr:row>13</xdr:row>
          <xdr:rowOff>6350</xdr:rowOff>
        </xdr:from>
        <xdr:to>
          <xdr:col>108</xdr:col>
          <xdr:colOff>0</xdr:colOff>
          <xdr:row>13</xdr:row>
          <xdr:rowOff>215900</xdr:rowOff>
        </xdr:to>
        <xdr:sp macro="" textlink="">
          <xdr:nvSpPr>
            <xdr:cNvPr id="4164" name="Check Box 68" hidden="1">
              <a:extLst>
                <a:ext uri="{63B3BB69-23CF-44E3-9099-C40C66FF867C}">
                  <a14:compatExt spid="_x0000_s4164"/>
                </a:ext>
                <a:ext uri="{FF2B5EF4-FFF2-40B4-BE49-F238E27FC236}">
                  <a16:creationId xmlns:a16="http://schemas.microsoft.com/office/drawing/2014/main" id="{00000000-0008-0000-0600-00004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825500</xdr:colOff>
          <xdr:row>14</xdr:row>
          <xdr:rowOff>6350</xdr:rowOff>
        </xdr:from>
        <xdr:to>
          <xdr:col>108</xdr:col>
          <xdr:colOff>25400</xdr:colOff>
          <xdr:row>14</xdr:row>
          <xdr:rowOff>190500</xdr:rowOff>
        </xdr:to>
        <xdr:sp macro="" textlink="">
          <xdr:nvSpPr>
            <xdr:cNvPr id="4165" name="Check Box 69" hidden="1">
              <a:extLst>
                <a:ext uri="{63B3BB69-23CF-44E3-9099-C40C66FF867C}">
                  <a14:compatExt spid="_x0000_s4165"/>
                </a:ext>
                <a:ext uri="{FF2B5EF4-FFF2-40B4-BE49-F238E27FC236}">
                  <a16:creationId xmlns:a16="http://schemas.microsoft.com/office/drawing/2014/main" id="{00000000-0008-0000-0600-00004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122</xdr:col>
          <xdr:colOff>825500</xdr:colOff>
          <xdr:row>11</xdr:row>
          <xdr:rowOff>38100</xdr:rowOff>
        </xdr:from>
        <xdr:to>
          <xdr:col>123</xdr:col>
          <xdr:colOff>25400</xdr:colOff>
          <xdr:row>11</xdr:row>
          <xdr:rowOff>222250</xdr:rowOff>
        </xdr:to>
        <xdr:sp macro="" textlink="">
          <xdr:nvSpPr>
            <xdr:cNvPr id="4166" name="Check Box 70" hidden="1">
              <a:extLst>
                <a:ext uri="{63B3BB69-23CF-44E3-9099-C40C66FF867C}">
                  <a14:compatExt spid="_x0000_s4166"/>
                </a:ext>
                <a:ext uri="{FF2B5EF4-FFF2-40B4-BE49-F238E27FC236}">
                  <a16:creationId xmlns:a16="http://schemas.microsoft.com/office/drawing/2014/main" id="{00000000-0008-0000-0600-00004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122</xdr:col>
          <xdr:colOff>825500</xdr:colOff>
          <xdr:row>13</xdr:row>
          <xdr:rowOff>6350</xdr:rowOff>
        </xdr:from>
        <xdr:to>
          <xdr:col>123</xdr:col>
          <xdr:colOff>0</xdr:colOff>
          <xdr:row>13</xdr:row>
          <xdr:rowOff>215900</xdr:rowOff>
        </xdr:to>
        <xdr:sp macro="" textlink="">
          <xdr:nvSpPr>
            <xdr:cNvPr id="4167" name="Check Box 71" hidden="1">
              <a:extLst>
                <a:ext uri="{63B3BB69-23CF-44E3-9099-C40C66FF867C}">
                  <a14:compatExt spid="_x0000_s4167"/>
                </a:ext>
                <a:ext uri="{FF2B5EF4-FFF2-40B4-BE49-F238E27FC236}">
                  <a16:creationId xmlns:a16="http://schemas.microsoft.com/office/drawing/2014/main" id="{00000000-0008-0000-0600-00004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122</xdr:col>
          <xdr:colOff>825500</xdr:colOff>
          <xdr:row>14</xdr:row>
          <xdr:rowOff>6350</xdr:rowOff>
        </xdr:from>
        <xdr:to>
          <xdr:col>123</xdr:col>
          <xdr:colOff>25400</xdr:colOff>
          <xdr:row>14</xdr:row>
          <xdr:rowOff>190500</xdr:rowOff>
        </xdr:to>
        <xdr:sp macro="" textlink="">
          <xdr:nvSpPr>
            <xdr:cNvPr id="4168" name="Check Box 72" hidden="1">
              <a:extLst>
                <a:ext uri="{63B3BB69-23CF-44E3-9099-C40C66FF867C}">
                  <a14:compatExt spid="_x0000_s4168"/>
                </a:ext>
                <a:ext uri="{FF2B5EF4-FFF2-40B4-BE49-F238E27FC236}">
                  <a16:creationId xmlns:a16="http://schemas.microsoft.com/office/drawing/2014/main" id="{00000000-0008-0000-0600-00004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137</xdr:col>
          <xdr:colOff>825500</xdr:colOff>
          <xdr:row>11</xdr:row>
          <xdr:rowOff>38100</xdr:rowOff>
        </xdr:from>
        <xdr:to>
          <xdr:col>138</xdr:col>
          <xdr:colOff>25400</xdr:colOff>
          <xdr:row>11</xdr:row>
          <xdr:rowOff>222250</xdr:rowOff>
        </xdr:to>
        <xdr:sp macro="" textlink="">
          <xdr:nvSpPr>
            <xdr:cNvPr id="4169" name="Check Box 73" hidden="1">
              <a:extLst>
                <a:ext uri="{63B3BB69-23CF-44E3-9099-C40C66FF867C}">
                  <a14:compatExt spid="_x0000_s4169"/>
                </a:ext>
                <a:ext uri="{FF2B5EF4-FFF2-40B4-BE49-F238E27FC236}">
                  <a16:creationId xmlns:a16="http://schemas.microsoft.com/office/drawing/2014/main" id="{00000000-0008-0000-0600-00004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137</xdr:col>
          <xdr:colOff>825500</xdr:colOff>
          <xdr:row>13</xdr:row>
          <xdr:rowOff>6350</xdr:rowOff>
        </xdr:from>
        <xdr:to>
          <xdr:col>138</xdr:col>
          <xdr:colOff>0</xdr:colOff>
          <xdr:row>13</xdr:row>
          <xdr:rowOff>215900</xdr:rowOff>
        </xdr:to>
        <xdr:sp macro="" textlink="">
          <xdr:nvSpPr>
            <xdr:cNvPr id="4170" name="Check Box 74" hidden="1">
              <a:extLst>
                <a:ext uri="{63B3BB69-23CF-44E3-9099-C40C66FF867C}">
                  <a14:compatExt spid="_x0000_s4170"/>
                </a:ext>
                <a:ext uri="{FF2B5EF4-FFF2-40B4-BE49-F238E27FC236}">
                  <a16:creationId xmlns:a16="http://schemas.microsoft.com/office/drawing/2014/main" id="{00000000-0008-0000-0600-00004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137</xdr:col>
          <xdr:colOff>825500</xdr:colOff>
          <xdr:row>14</xdr:row>
          <xdr:rowOff>6350</xdr:rowOff>
        </xdr:from>
        <xdr:to>
          <xdr:col>138</xdr:col>
          <xdr:colOff>25400</xdr:colOff>
          <xdr:row>14</xdr:row>
          <xdr:rowOff>190500</xdr:rowOff>
        </xdr:to>
        <xdr:sp macro="" textlink="">
          <xdr:nvSpPr>
            <xdr:cNvPr id="4171" name="Check Box 75" hidden="1">
              <a:extLst>
                <a:ext uri="{63B3BB69-23CF-44E3-9099-C40C66FF867C}">
                  <a14:compatExt spid="_x0000_s4171"/>
                </a:ext>
                <a:ext uri="{FF2B5EF4-FFF2-40B4-BE49-F238E27FC236}">
                  <a16:creationId xmlns:a16="http://schemas.microsoft.com/office/drawing/2014/main" id="{00000000-0008-0000-0600-00004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153</xdr:col>
          <xdr:colOff>825500</xdr:colOff>
          <xdr:row>11</xdr:row>
          <xdr:rowOff>38100</xdr:rowOff>
        </xdr:from>
        <xdr:to>
          <xdr:col>154</xdr:col>
          <xdr:colOff>25400</xdr:colOff>
          <xdr:row>11</xdr:row>
          <xdr:rowOff>222250</xdr:rowOff>
        </xdr:to>
        <xdr:sp macro="" textlink="">
          <xdr:nvSpPr>
            <xdr:cNvPr id="4172" name="Check Box 76" hidden="1">
              <a:extLst>
                <a:ext uri="{63B3BB69-23CF-44E3-9099-C40C66FF867C}">
                  <a14:compatExt spid="_x0000_s4172"/>
                </a:ext>
                <a:ext uri="{FF2B5EF4-FFF2-40B4-BE49-F238E27FC236}">
                  <a16:creationId xmlns:a16="http://schemas.microsoft.com/office/drawing/2014/main" id="{00000000-0008-0000-0600-00004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153</xdr:col>
          <xdr:colOff>825500</xdr:colOff>
          <xdr:row>13</xdr:row>
          <xdr:rowOff>6350</xdr:rowOff>
        </xdr:from>
        <xdr:to>
          <xdr:col>154</xdr:col>
          <xdr:colOff>0</xdr:colOff>
          <xdr:row>13</xdr:row>
          <xdr:rowOff>215900</xdr:rowOff>
        </xdr:to>
        <xdr:sp macro="" textlink="">
          <xdr:nvSpPr>
            <xdr:cNvPr id="4173" name="Check Box 77" hidden="1">
              <a:extLst>
                <a:ext uri="{63B3BB69-23CF-44E3-9099-C40C66FF867C}">
                  <a14:compatExt spid="_x0000_s4173"/>
                </a:ext>
                <a:ext uri="{FF2B5EF4-FFF2-40B4-BE49-F238E27FC236}">
                  <a16:creationId xmlns:a16="http://schemas.microsoft.com/office/drawing/2014/main" id="{00000000-0008-0000-0600-00004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153</xdr:col>
          <xdr:colOff>825500</xdr:colOff>
          <xdr:row>14</xdr:row>
          <xdr:rowOff>6350</xdr:rowOff>
        </xdr:from>
        <xdr:to>
          <xdr:col>154</xdr:col>
          <xdr:colOff>25400</xdr:colOff>
          <xdr:row>14</xdr:row>
          <xdr:rowOff>190500</xdr:rowOff>
        </xdr:to>
        <xdr:sp macro="" textlink="">
          <xdr:nvSpPr>
            <xdr:cNvPr id="4174" name="Check Box 78" hidden="1">
              <a:extLst>
                <a:ext uri="{63B3BB69-23CF-44E3-9099-C40C66FF867C}">
                  <a14:compatExt spid="_x0000_s4174"/>
                </a:ext>
                <a:ext uri="{FF2B5EF4-FFF2-40B4-BE49-F238E27FC236}">
                  <a16:creationId xmlns:a16="http://schemas.microsoft.com/office/drawing/2014/main" id="{00000000-0008-0000-0600-00004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167</xdr:col>
          <xdr:colOff>825500</xdr:colOff>
          <xdr:row>11</xdr:row>
          <xdr:rowOff>38100</xdr:rowOff>
        </xdr:from>
        <xdr:to>
          <xdr:col>168</xdr:col>
          <xdr:colOff>25400</xdr:colOff>
          <xdr:row>11</xdr:row>
          <xdr:rowOff>222250</xdr:rowOff>
        </xdr:to>
        <xdr:sp macro="" textlink="">
          <xdr:nvSpPr>
            <xdr:cNvPr id="4175" name="Check Box 79" hidden="1">
              <a:extLst>
                <a:ext uri="{63B3BB69-23CF-44E3-9099-C40C66FF867C}">
                  <a14:compatExt spid="_x0000_s4175"/>
                </a:ext>
                <a:ext uri="{FF2B5EF4-FFF2-40B4-BE49-F238E27FC236}">
                  <a16:creationId xmlns:a16="http://schemas.microsoft.com/office/drawing/2014/main" id="{00000000-0008-0000-0600-00004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167</xdr:col>
          <xdr:colOff>825500</xdr:colOff>
          <xdr:row>13</xdr:row>
          <xdr:rowOff>6350</xdr:rowOff>
        </xdr:from>
        <xdr:to>
          <xdr:col>168</xdr:col>
          <xdr:colOff>0</xdr:colOff>
          <xdr:row>13</xdr:row>
          <xdr:rowOff>215900</xdr:rowOff>
        </xdr:to>
        <xdr:sp macro="" textlink="">
          <xdr:nvSpPr>
            <xdr:cNvPr id="4176" name="Check Box 80" hidden="1">
              <a:extLst>
                <a:ext uri="{63B3BB69-23CF-44E3-9099-C40C66FF867C}">
                  <a14:compatExt spid="_x0000_s4176"/>
                </a:ext>
                <a:ext uri="{FF2B5EF4-FFF2-40B4-BE49-F238E27FC236}">
                  <a16:creationId xmlns:a16="http://schemas.microsoft.com/office/drawing/2014/main" id="{00000000-0008-0000-0600-00005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167</xdr:col>
          <xdr:colOff>825500</xdr:colOff>
          <xdr:row>14</xdr:row>
          <xdr:rowOff>6350</xdr:rowOff>
        </xdr:from>
        <xdr:to>
          <xdr:col>168</xdr:col>
          <xdr:colOff>25400</xdr:colOff>
          <xdr:row>14</xdr:row>
          <xdr:rowOff>190500</xdr:rowOff>
        </xdr:to>
        <xdr:sp macro="" textlink="">
          <xdr:nvSpPr>
            <xdr:cNvPr id="4177" name="Check Box 81" hidden="1">
              <a:extLst>
                <a:ext uri="{63B3BB69-23CF-44E3-9099-C40C66FF867C}">
                  <a14:compatExt spid="_x0000_s4177"/>
                </a:ext>
                <a:ext uri="{FF2B5EF4-FFF2-40B4-BE49-F238E27FC236}">
                  <a16:creationId xmlns:a16="http://schemas.microsoft.com/office/drawing/2014/main" id="{00000000-0008-0000-0600-00005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182</xdr:col>
          <xdr:colOff>825500</xdr:colOff>
          <xdr:row>11</xdr:row>
          <xdr:rowOff>38100</xdr:rowOff>
        </xdr:from>
        <xdr:to>
          <xdr:col>183</xdr:col>
          <xdr:colOff>25400</xdr:colOff>
          <xdr:row>11</xdr:row>
          <xdr:rowOff>222250</xdr:rowOff>
        </xdr:to>
        <xdr:sp macro="" textlink="">
          <xdr:nvSpPr>
            <xdr:cNvPr id="4178" name="Check Box 82" hidden="1">
              <a:extLst>
                <a:ext uri="{63B3BB69-23CF-44E3-9099-C40C66FF867C}">
                  <a14:compatExt spid="_x0000_s4178"/>
                </a:ext>
                <a:ext uri="{FF2B5EF4-FFF2-40B4-BE49-F238E27FC236}">
                  <a16:creationId xmlns:a16="http://schemas.microsoft.com/office/drawing/2014/main" id="{00000000-0008-0000-0600-00005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182</xdr:col>
          <xdr:colOff>825500</xdr:colOff>
          <xdr:row>13</xdr:row>
          <xdr:rowOff>6350</xdr:rowOff>
        </xdr:from>
        <xdr:to>
          <xdr:col>183</xdr:col>
          <xdr:colOff>0</xdr:colOff>
          <xdr:row>13</xdr:row>
          <xdr:rowOff>215900</xdr:rowOff>
        </xdr:to>
        <xdr:sp macro="" textlink="">
          <xdr:nvSpPr>
            <xdr:cNvPr id="4179" name="Check Box 83" hidden="1">
              <a:extLst>
                <a:ext uri="{63B3BB69-23CF-44E3-9099-C40C66FF867C}">
                  <a14:compatExt spid="_x0000_s4179"/>
                </a:ext>
                <a:ext uri="{FF2B5EF4-FFF2-40B4-BE49-F238E27FC236}">
                  <a16:creationId xmlns:a16="http://schemas.microsoft.com/office/drawing/2014/main" id="{00000000-0008-0000-0600-00005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182</xdr:col>
          <xdr:colOff>825500</xdr:colOff>
          <xdr:row>14</xdr:row>
          <xdr:rowOff>6350</xdr:rowOff>
        </xdr:from>
        <xdr:to>
          <xdr:col>183</xdr:col>
          <xdr:colOff>25400</xdr:colOff>
          <xdr:row>14</xdr:row>
          <xdr:rowOff>190500</xdr:rowOff>
        </xdr:to>
        <xdr:sp macro="" textlink="">
          <xdr:nvSpPr>
            <xdr:cNvPr id="4180" name="Check Box 84" hidden="1">
              <a:extLst>
                <a:ext uri="{63B3BB69-23CF-44E3-9099-C40C66FF867C}">
                  <a14:compatExt spid="_x0000_s4180"/>
                </a:ext>
                <a:ext uri="{FF2B5EF4-FFF2-40B4-BE49-F238E27FC236}">
                  <a16:creationId xmlns:a16="http://schemas.microsoft.com/office/drawing/2014/main" id="{00000000-0008-0000-0600-00005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197</xdr:col>
          <xdr:colOff>825500</xdr:colOff>
          <xdr:row>11</xdr:row>
          <xdr:rowOff>38100</xdr:rowOff>
        </xdr:from>
        <xdr:to>
          <xdr:col>198</xdr:col>
          <xdr:colOff>25400</xdr:colOff>
          <xdr:row>11</xdr:row>
          <xdr:rowOff>222250</xdr:rowOff>
        </xdr:to>
        <xdr:sp macro="" textlink="">
          <xdr:nvSpPr>
            <xdr:cNvPr id="4181" name="Check Box 85" hidden="1">
              <a:extLst>
                <a:ext uri="{63B3BB69-23CF-44E3-9099-C40C66FF867C}">
                  <a14:compatExt spid="_x0000_s4181"/>
                </a:ext>
                <a:ext uri="{FF2B5EF4-FFF2-40B4-BE49-F238E27FC236}">
                  <a16:creationId xmlns:a16="http://schemas.microsoft.com/office/drawing/2014/main" id="{00000000-0008-0000-0600-00005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197</xdr:col>
          <xdr:colOff>825500</xdr:colOff>
          <xdr:row>13</xdr:row>
          <xdr:rowOff>6350</xdr:rowOff>
        </xdr:from>
        <xdr:to>
          <xdr:col>198</xdr:col>
          <xdr:colOff>0</xdr:colOff>
          <xdr:row>13</xdr:row>
          <xdr:rowOff>215900</xdr:rowOff>
        </xdr:to>
        <xdr:sp macro="" textlink="">
          <xdr:nvSpPr>
            <xdr:cNvPr id="4182" name="Check Box 86" hidden="1">
              <a:extLst>
                <a:ext uri="{63B3BB69-23CF-44E3-9099-C40C66FF867C}">
                  <a14:compatExt spid="_x0000_s4182"/>
                </a:ext>
                <a:ext uri="{FF2B5EF4-FFF2-40B4-BE49-F238E27FC236}">
                  <a16:creationId xmlns:a16="http://schemas.microsoft.com/office/drawing/2014/main" id="{00000000-0008-0000-0600-00005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197</xdr:col>
          <xdr:colOff>825500</xdr:colOff>
          <xdr:row>14</xdr:row>
          <xdr:rowOff>6350</xdr:rowOff>
        </xdr:from>
        <xdr:to>
          <xdr:col>198</xdr:col>
          <xdr:colOff>25400</xdr:colOff>
          <xdr:row>14</xdr:row>
          <xdr:rowOff>190500</xdr:rowOff>
        </xdr:to>
        <xdr:sp macro="" textlink="">
          <xdr:nvSpPr>
            <xdr:cNvPr id="4183" name="Check Box 87" hidden="1">
              <a:extLst>
                <a:ext uri="{63B3BB69-23CF-44E3-9099-C40C66FF867C}">
                  <a14:compatExt spid="_x0000_s4183"/>
                </a:ext>
                <a:ext uri="{FF2B5EF4-FFF2-40B4-BE49-F238E27FC236}">
                  <a16:creationId xmlns:a16="http://schemas.microsoft.com/office/drawing/2014/main" id="{00000000-0008-0000-0600-00005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212</xdr:col>
          <xdr:colOff>825500</xdr:colOff>
          <xdr:row>11</xdr:row>
          <xdr:rowOff>38100</xdr:rowOff>
        </xdr:from>
        <xdr:to>
          <xdr:col>213</xdr:col>
          <xdr:colOff>25400</xdr:colOff>
          <xdr:row>11</xdr:row>
          <xdr:rowOff>222250</xdr:rowOff>
        </xdr:to>
        <xdr:sp macro="" textlink="">
          <xdr:nvSpPr>
            <xdr:cNvPr id="4184" name="Check Box 88" hidden="1">
              <a:extLst>
                <a:ext uri="{63B3BB69-23CF-44E3-9099-C40C66FF867C}">
                  <a14:compatExt spid="_x0000_s4184"/>
                </a:ext>
                <a:ext uri="{FF2B5EF4-FFF2-40B4-BE49-F238E27FC236}">
                  <a16:creationId xmlns:a16="http://schemas.microsoft.com/office/drawing/2014/main" id="{00000000-0008-0000-0600-00005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212</xdr:col>
          <xdr:colOff>825500</xdr:colOff>
          <xdr:row>13</xdr:row>
          <xdr:rowOff>6350</xdr:rowOff>
        </xdr:from>
        <xdr:to>
          <xdr:col>213</xdr:col>
          <xdr:colOff>0</xdr:colOff>
          <xdr:row>13</xdr:row>
          <xdr:rowOff>215900</xdr:rowOff>
        </xdr:to>
        <xdr:sp macro="" textlink="">
          <xdr:nvSpPr>
            <xdr:cNvPr id="4185" name="Check Box 89" hidden="1">
              <a:extLst>
                <a:ext uri="{63B3BB69-23CF-44E3-9099-C40C66FF867C}">
                  <a14:compatExt spid="_x0000_s4185"/>
                </a:ext>
                <a:ext uri="{FF2B5EF4-FFF2-40B4-BE49-F238E27FC236}">
                  <a16:creationId xmlns:a16="http://schemas.microsoft.com/office/drawing/2014/main" id="{00000000-0008-0000-0600-00005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212</xdr:col>
          <xdr:colOff>825500</xdr:colOff>
          <xdr:row>14</xdr:row>
          <xdr:rowOff>6350</xdr:rowOff>
        </xdr:from>
        <xdr:to>
          <xdr:col>213</xdr:col>
          <xdr:colOff>25400</xdr:colOff>
          <xdr:row>14</xdr:row>
          <xdr:rowOff>190500</xdr:rowOff>
        </xdr:to>
        <xdr:sp macro="" textlink="">
          <xdr:nvSpPr>
            <xdr:cNvPr id="4186" name="Check Box 90" hidden="1">
              <a:extLst>
                <a:ext uri="{63B3BB69-23CF-44E3-9099-C40C66FF867C}">
                  <a14:compatExt spid="_x0000_s4186"/>
                </a:ext>
                <a:ext uri="{FF2B5EF4-FFF2-40B4-BE49-F238E27FC236}">
                  <a16:creationId xmlns:a16="http://schemas.microsoft.com/office/drawing/2014/main" id="{00000000-0008-0000-0600-00005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227</xdr:col>
          <xdr:colOff>825500</xdr:colOff>
          <xdr:row>11</xdr:row>
          <xdr:rowOff>38100</xdr:rowOff>
        </xdr:from>
        <xdr:to>
          <xdr:col>228</xdr:col>
          <xdr:colOff>25400</xdr:colOff>
          <xdr:row>11</xdr:row>
          <xdr:rowOff>222250</xdr:rowOff>
        </xdr:to>
        <xdr:sp macro="" textlink="">
          <xdr:nvSpPr>
            <xdr:cNvPr id="4205" name="Check Box 109" hidden="1">
              <a:extLst>
                <a:ext uri="{63B3BB69-23CF-44E3-9099-C40C66FF867C}">
                  <a14:compatExt spid="_x0000_s4205"/>
                </a:ext>
                <a:ext uri="{FF2B5EF4-FFF2-40B4-BE49-F238E27FC236}">
                  <a16:creationId xmlns:a16="http://schemas.microsoft.com/office/drawing/2014/main" id="{00000000-0008-0000-0600-00006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227</xdr:col>
          <xdr:colOff>825500</xdr:colOff>
          <xdr:row>13</xdr:row>
          <xdr:rowOff>6350</xdr:rowOff>
        </xdr:from>
        <xdr:to>
          <xdr:col>228</xdr:col>
          <xdr:colOff>0</xdr:colOff>
          <xdr:row>13</xdr:row>
          <xdr:rowOff>215900</xdr:rowOff>
        </xdr:to>
        <xdr:sp macro="" textlink="">
          <xdr:nvSpPr>
            <xdr:cNvPr id="4206" name="Check Box 110" hidden="1">
              <a:extLst>
                <a:ext uri="{63B3BB69-23CF-44E3-9099-C40C66FF867C}">
                  <a14:compatExt spid="_x0000_s4206"/>
                </a:ext>
                <a:ext uri="{FF2B5EF4-FFF2-40B4-BE49-F238E27FC236}">
                  <a16:creationId xmlns:a16="http://schemas.microsoft.com/office/drawing/2014/main" id="{00000000-0008-0000-0600-00006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227</xdr:col>
          <xdr:colOff>825500</xdr:colOff>
          <xdr:row>14</xdr:row>
          <xdr:rowOff>6350</xdr:rowOff>
        </xdr:from>
        <xdr:to>
          <xdr:col>228</xdr:col>
          <xdr:colOff>25400</xdr:colOff>
          <xdr:row>14</xdr:row>
          <xdr:rowOff>190500</xdr:rowOff>
        </xdr:to>
        <xdr:sp macro="" textlink="">
          <xdr:nvSpPr>
            <xdr:cNvPr id="4207" name="Check Box 111" hidden="1">
              <a:extLst>
                <a:ext uri="{63B3BB69-23CF-44E3-9099-C40C66FF867C}">
                  <a14:compatExt spid="_x0000_s4207"/>
                </a:ext>
                <a:ext uri="{FF2B5EF4-FFF2-40B4-BE49-F238E27FC236}">
                  <a16:creationId xmlns:a16="http://schemas.microsoft.com/office/drawing/2014/main" id="{00000000-0008-0000-0600-00006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227</xdr:col>
          <xdr:colOff>825500</xdr:colOff>
          <xdr:row>11</xdr:row>
          <xdr:rowOff>38100</xdr:rowOff>
        </xdr:from>
        <xdr:to>
          <xdr:col>228</xdr:col>
          <xdr:colOff>25400</xdr:colOff>
          <xdr:row>11</xdr:row>
          <xdr:rowOff>222250</xdr:rowOff>
        </xdr:to>
        <xdr:sp macro="" textlink="">
          <xdr:nvSpPr>
            <xdr:cNvPr id="4208" name="Check Box 112" hidden="1">
              <a:extLst>
                <a:ext uri="{63B3BB69-23CF-44E3-9099-C40C66FF867C}">
                  <a14:compatExt spid="_x0000_s4208"/>
                </a:ext>
                <a:ext uri="{FF2B5EF4-FFF2-40B4-BE49-F238E27FC236}">
                  <a16:creationId xmlns:a16="http://schemas.microsoft.com/office/drawing/2014/main" id="{00000000-0008-0000-0600-00007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227</xdr:col>
          <xdr:colOff>825500</xdr:colOff>
          <xdr:row>13</xdr:row>
          <xdr:rowOff>6350</xdr:rowOff>
        </xdr:from>
        <xdr:to>
          <xdr:col>228</xdr:col>
          <xdr:colOff>0</xdr:colOff>
          <xdr:row>13</xdr:row>
          <xdr:rowOff>215900</xdr:rowOff>
        </xdr:to>
        <xdr:sp macro="" textlink="">
          <xdr:nvSpPr>
            <xdr:cNvPr id="4209" name="Check Box 113" hidden="1">
              <a:extLst>
                <a:ext uri="{63B3BB69-23CF-44E3-9099-C40C66FF867C}">
                  <a14:compatExt spid="_x0000_s4209"/>
                </a:ext>
                <a:ext uri="{FF2B5EF4-FFF2-40B4-BE49-F238E27FC236}">
                  <a16:creationId xmlns:a16="http://schemas.microsoft.com/office/drawing/2014/main" id="{00000000-0008-0000-0600-00007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227</xdr:col>
          <xdr:colOff>825500</xdr:colOff>
          <xdr:row>14</xdr:row>
          <xdr:rowOff>6350</xdr:rowOff>
        </xdr:from>
        <xdr:to>
          <xdr:col>228</xdr:col>
          <xdr:colOff>25400</xdr:colOff>
          <xdr:row>14</xdr:row>
          <xdr:rowOff>190500</xdr:rowOff>
        </xdr:to>
        <xdr:sp macro="" textlink="">
          <xdr:nvSpPr>
            <xdr:cNvPr id="4210" name="Check Box 114" hidden="1">
              <a:extLst>
                <a:ext uri="{63B3BB69-23CF-44E3-9099-C40C66FF867C}">
                  <a14:compatExt spid="_x0000_s4210"/>
                </a:ext>
                <a:ext uri="{FF2B5EF4-FFF2-40B4-BE49-F238E27FC236}">
                  <a16:creationId xmlns:a16="http://schemas.microsoft.com/office/drawing/2014/main" id="{00000000-0008-0000-0600-00007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242</xdr:col>
          <xdr:colOff>825500</xdr:colOff>
          <xdr:row>11</xdr:row>
          <xdr:rowOff>38100</xdr:rowOff>
        </xdr:from>
        <xdr:to>
          <xdr:col>243</xdr:col>
          <xdr:colOff>25400</xdr:colOff>
          <xdr:row>11</xdr:row>
          <xdr:rowOff>222250</xdr:rowOff>
        </xdr:to>
        <xdr:sp macro="" textlink="">
          <xdr:nvSpPr>
            <xdr:cNvPr id="4217" name="Check Box 121" hidden="1">
              <a:extLst>
                <a:ext uri="{63B3BB69-23CF-44E3-9099-C40C66FF867C}">
                  <a14:compatExt spid="_x0000_s4217"/>
                </a:ext>
                <a:ext uri="{FF2B5EF4-FFF2-40B4-BE49-F238E27FC236}">
                  <a16:creationId xmlns:a16="http://schemas.microsoft.com/office/drawing/2014/main" id="{00000000-0008-0000-0600-00007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242</xdr:col>
          <xdr:colOff>825500</xdr:colOff>
          <xdr:row>13</xdr:row>
          <xdr:rowOff>6350</xdr:rowOff>
        </xdr:from>
        <xdr:to>
          <xdr:col>243</xdr:col>
          <xdr:colOff>0</xdr:colOff>
          <xdr:row>13</xdr:row>
          <xdr:rowOff>215900</xdr:rowOff>
        </xdr:to>
        <xdr:sp macro="" textlink="">
          <xdr:nvSpPr>
            <xdr:cNvPr id="4218" name="Check Box 122" hidden="1">
              <a:extLst>
                <a:ext uri="{63B3BB69-23CF-44E3-9099-C40C66FF867C}">
                  <a14:compatExt spid="_x0000_s4218"/>
                </a:ext>
                <a:ext uri="{FF2B5EF4-FFF2-40B4-BE49-F238E27FC236}">
                  <a16:creationId xmlns:a16="http://schemas.microsoft.com/office/drawing/2014/main" id="{00000000-0008-0000-0600-00007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242</xdr:col>
          <xdr:colOff>825500</xdr:colOff>
          <xdr:row>14</xdr:row>
          <xdr:rowOff>6350</xdr:rowOff>
        </xdr:from>
        <xdr:to>
          <xdr:col>243</xdr:col>
          <xdr:colOff>25400</xdr:colOff>
          <xdr:row>14</xdr:row>
          <xdr:rowOff>190500</xdr:rowOff>
        </xdr:to>
        <xdr:sp macro="" textlink="">
          <xdr:nvSpPr>
            <xdr:cNvPr id="4219" name="Check Box 123" hidden="1">
              <a:extLst>
                <a:ext uri="{63B3BB69-23CF-44E3-9099-C40C66FF867C}">
                  <a14:compatExt spid="_x0000_s4219"/>
                </a:ext>
                <a:ext uri="{FF2B5EF4-FFF2-40B4-BE49-F238E27FC236}">
                  <a16:creationId xmlns:a16="http://schemas.microsoft.com/office/drawing/2014/main" id="{00000000-0008-0000-0600-00007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242</xdr:col>
          <xdr:colOff>825500</xdr:colOff>
          <xdr:row>11</xdr:row>
          <xdr:rowOff>38100</xdr:rowOff>
        </xdr:from>
        <xdr:to>
          <xdr:col>243</xdr:col>
          <xdr:colOff>25400</xdr:colOff>
          <xdr:row>11</xdr:row>
          <xdr:rowOff>222250</xdr:rowOff>
        </xdr:to>
        <xdr:sp macro="" textlink="">
          <xdr:nvSpPr>
            <xdr:cNvPr id="4220" name="Check Box 124" hidden="1">
              <a:extLst>
                <a:ext uri="{63B3BB69-23CF-44E3-9099-C40C66FF867C}">
                  <a14:compatExt spid="_x0000_s4220"/>
                </a:ext>
                <a:ext uri="{FF2B5EF4-FFF2-40B4-BE49-F238E27FC236}">
                  <a16:creationId xmlns:a16="http://schemas.microsoft.com/office/drawing/2014/main" id="{00000000-0008-0000-0600-00007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242</xdr:col>
          <xdr:colOff>825500</xdr:colOff>
          <xdr:row>13</xdr:row>
          <xdr:rowOff>6350</xdr:rowOff>
        </xdr:from>
        <xdr:to>
          <xdr:col>243</xdr:col>
          <xdr:colOff>0</xdr:colOff>
          <xdr:row>13</xdr:row>
          <xdr:rowOff>215900</xdr:rowOff>
        </xdr:to>
        <xdr:sp macro="" textlink="">
          <xdr:nvSpPr>
            <xdr:cNvPr id="4221" name="Check Box 125" hidden="1">
              <a:extLst>
                <a:ext uri="{63B3BB69-23CF-44E3-9099-C40C66FF867C}">
                  <a14:compatExt spid="_x0000_s4221"/>
                </a:ext>
                <a:ext uri="{FF2B5EF4-FFF2-40B4-BE49-F238E27FC236}">
                  <a16:creationId xmlns:a16="http://schemas.microsoft.com/office/drawing/2014/main" id="{00000000-0008-0000-0600-00007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242</xdr:col>
          <xdr:colOff>825500</xdr:colOff>
          <xdr:row>14</xdr:row>
          <xdr:rowOff>6350</xdr:rowOff>
        </xdr:from>
        <xdr:to>
          <xdr:col>243</xdr:col>
          <xdr:colOff>25400</xdr:colOff>
          <xdr:row>14</xdr:row>
          <xdr:rowOff>190500</xdr:rowOff>
        </xdr:to>
        <xdr:sp macro="" textlink="">
          <xdr:nvSpPr>
            <xdr:cNvPr id="4222" name="Check Box 126" hidden="1">
              <a:extLst>
                <a:ext uri="{63B3BB69-23CF-44E3-9099-C40C66FF867C}">
                  <a14:compatExt spid="_x0000_s4222"/>
                </a:ext>
                <a:ext uri="{FF2B5EF4-FFF2-40B4-BE49-F238E27FC236}">
                  <a16:creationId xmlns:a16="http://schemas.microsoft.com/office/drawing/2014/main" id="{00000000-0008-0000-0600-00007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257</xdr:col>
          <xdr:colOff>825500</xdr:colOff>
          <xdr:row>11</xdr:row>
          <xdr:rowOff>38100</xdr:rowOff>
        </xdr:from>
        <xdr:to>
          <xdr:col>258</xdr:col>
          <xdr:colOff>25400</xdr:colOff>
          <xdr:row>11</xdr:row>
          <xdr:rowOff>222250</xdr:rowOff>
        </xdr:to>
        <xdr:sp macro="" textlink="">
          <xdr:nvSpPr>
            <xdr:cNvPr id="4223" name="Check Box 127" hidden="1">
              <a:extLst>
                <a:ext uri="{63B3BB69-23CF-44E3-9099-C40C66FF867C}">
                  <a14:compatExt spid="_x0000_s4223"/>
                </a:ext>
                <a:ext uri="{FF2B5EF4-FFF2-40B4-BE49-F238E27FC236}">
                  <a16:creationId xmlns:a16="http://schemas.microsoft.com/office/drawing/2014/main" id="{00000000-0008-0000-0600-00007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257</xdr:col>
          <xdr:colOff>825500</xdr:colOff>
          <xdr:row>13</xdr:row>
          <xdr:rowOff>6350</xdr:rowOff>
        </xdr:from>
        <xdr:to>
          <xdr:col>258</xdr:col>
          <xdr:colOff>0</xdr:colOff>
          <xdr:row>13</xdr:row>
          <xdr:rowOff>215900</xdr:rowOff>
        </xdr:to>
        <xdr:sp macro="" textlink="">
          <xdr:nvSpPr>
            <xdr:cNvPr id="4224" name="Check Box 128" hidden="1">
              <a:extLst>
                <a:ext uri="{63B3BB69-23CF-44E3-9099-C40C66FF867C}">
                  <a14:compatExt spid="_x0000_s4224"/>
                </a:ext>
                <a:ext uri="{FF2B5EF4-FFF2-40B4-BE49-F238E27FC236}">
                  <a16:creationId xmlns:a16="http://schemas.microsoft.com/office/drawing/2014/main" id="{00000000-0008-0000-0600-00008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257</xdr:col>
          <xdr:colOff>825500</xdr:colOff>
          <xdr:row>14</xdr:row>
          <xdr:rowOff>6350</xdr:rowOff>
        </xdr:from>
        <xdr:to>
          <xdr:col>258</xdr:col>
          <xdr:colOff>25400</xdr:colOff>
          <xdr:row>14</xdr:row>
          <xdr:rowOff>190500</xdr:rowOff>
        </xdr:to>
        <xdr:sp macro="" textlink="">
          <xdr:nvSpPr>
            <xdr:cNvPr id="4225" name="Check Box 129" hidden="1">
              <a:extLst>
                <a:ext uri="{63B3BB69-23CF-44E3-9099-C40C66FF867C}">
                  <a14:compatExt spid="_x0000_s4225"/>
                </a:ext>
                <a:ext uri="{FF2B5EF4-FFF2-40B4-BE49-F238E27FC236}">
                  <a16:creationId xmlns:a16="http://schemas.microsoft.com/office/drawing/2014/main" id="{00000000-0008-0000-0600-00008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257</xdr:col>
          <xdr:colOff>825500</xdr:colOff>
          <xdr:row>11</xdr:row>
          <xdr:rowOff>38100</xdr:rowOff>
        </xdr:from>
        <xdr:to>
          <xdr:col>258</xdr:col>
          <xdr:colOff>25400</xdr:colOff>
          <xdr:row>11</xdr:row>
          <xdr:rowOff>222250</xdr:rowOff>
        </xdr:to>
        <xdr:sp macro="" textlink="">
          <xdr:nvSpPr>
            <xdr:cNvPr id="4226" name="Check Box 130" hidden="1">
              <a:extLst>
                <a:ext uri="{63B3BB69-23CF-44E3-9099-C40C66FF867C}">
                  <a14:compatExt spid="_x0000_s4226"/>
                </a:ext>
                <a:ext uri="{FF2B5EF4-FFF2-40B4-BE49-F238E27FC236}">
                  <a16:creationId xmlns:a16="http://schemas.microsoft.com/office/drawing/2014/main" id="{00000000-0008-0000-0600-00008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257</xdr:col>
          <xdr:colOff>825500</xdr:colOff>
          <xdr:row>13</xdr:row>
          <xdr:rowOff>6350</xdr:rowOff>
        </xdr:from>
        <xdr:to>
          <xdr:col>258</xdr:col>
          <xdr:colOff>0</xdr:colOff>
          <xdr:row>13</xdr:row>
          <xdr:rowOff>215900</xdr:rowOff>
        </xdr:to>
        <xdr:sp macro="" textlink="">
          <xdr:nvSpPr>
            <xdr:cNvPr id="4227" name="Check Box 131" hidden="1">
              <a:extLst>
                <a:ext uri="{63B3BB69-23CF-44E3-9099-C40C66FF867C}">
                  <a14:compatExt spid="_x0000_s4227"/>
                </a:ext>
                <a:ext uri="{FF2B5EF4-FFF2-40B4-BE49-F238E27FC236}">
                  <a16:creationId xmlns:a16="http://schemas.microsoft.com/office/drawing/2014/main" id="{00000000-0008-0000-0600-00008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257</xdr:col>
          <xdr:colOff>825500</xdr:colOff>
          <xdr:row>14</xdr:row>
          <xdr:rowOff>6350</xdr:rowOff>
        </xdr:from>
        <xdr:to>
          <xdr:col>258</xdr:col>
          <xdr:colOff>25400</xdr:colOff>
          <xdr:row>14</xdr:row>
          <xdr:rowOff>190500</xdr:rowOff>
        </xdr:to>
        <xdr:sp macro="" textlink="">
          <xdr:nvSpPr>
            <xdr:cNvPr id="4228" name="Check Box 132" hidden="1">
              <a:extLst>
                <a:ext uri="{63B3BB69-23CF-44E3-9099-C40C66FF867C}">
                  <a14:compatExt spid="_x0000_s4228"/>
                </a:ext>
                <a:ext uri="{FF2B5EF4-FFF2-40B4-BE49-F238E27FC236}">
                  <a16:creationId xmlns:a16="http://schemas.microsoft.com/office/drawing/2014/main" id="{00000000-0008-0000-0600-00008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272</xdr:col>
          <xdr:colOff>825500</xdr:colOff>
          <xdr:row>11</xdr:row>
          <xdr:rowOff>38100</xdr:rowOff>
        </xdr:from>
        <xdr:to>
          <xdr:col>273</xdr:col>
          <xdr:colOff>25400</xdr:colOff>
          <xdr:row>11</xdr:row>
          <xdr:rowOff>222250</xdr:rowOff>
        </xdr:to>
        <xdr:sp macro="" textlink="">
          <xdr:nvSpPr>
            <xdr:cNvPr id="4229" name="Check Box 133" hidden="1">
              <a:extLst>
                <a:ext uri="{63B3BB69-23CF-44E3-9099-C40C66FF867C}">
                  <a14:compatExt spid="_x0000_s4229"/>
                </a:ext>
                <a:ext uri="{FF2B5EF4-FFF2-40B4-BE49-F238E27FC236}">
                  <a16:creationId xmlns:a16="http://schemas.microsoft.com/office/drawing/2014/main" id="{00000000-0008-0000-0600-00008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272</xdr:col>
          <xdr:colOff>825500</xdr:colOff>
          <xdr:row>13</xdr:row>
          <xdr:rowOff>6350</xdr:rowOff>
        </xdr:from>
        <xdr:to>
          <xdr:col>273</xdr:col>
          <xdr:colOff>0</xdr:colOff>
          <xdr:row>13</xdr:row>
          <xdr:rowOff>215900</xdr:rowOff>
        </xdr:to>
        <xdr:sp macro="" textlink="">
          <xdr:nvSpPr>
            <xdr:cNvPr id="4230" name="Check Box 134" hidden="1">
              <a:extLst>
                <a:ext uri="{63B3BB69-23CF-44E3-9099-C40C66FF867C}">
                  <a14:compatExt spid="_x0000_s4230"/>
                </a:ext>
                <a:ext uri="{FF2B5EF4-FFF2-40B4-BE49-F238E27FC236}">
                  <a16:creationId xmlns:a16="http://schemas.microsoft.com/office/drawing/2014/main" id="{00000000-0008-0000-0600-00008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272</xdr:col>
          <xdr:colOff>825500</xdr:colOff>
          <xdr:row>14</xdr:row>
          <xdr:rowOff>6350</xdr:rowOff>
        </xdr:from>
        <xdr:to>
          <xdr:col>273</xdr:col>
          <xdr:colOff>25400</xdr:colOff>
          <xdr:row>14</xdr:row>
          <xdr:rowOff>190500</xdr:rowOff>
        </xdr:to>
        <xdr:sp macro="" textlink="">
          <xdr:nvSpPr>
            <xdr:cNvPr id="4231" name="Check Box 135" hidden="1">
              <a:extLst>
                <a:ext uri="{63B3BB69-23CF-44E3-9099-C40C66FF867C}">
                  <a14:compatExt spid="_x0000_s4231"/>
                </a:ext>
                <a:ext uri="{FF2B5EF4-FFF2-40B4-BE49-F238E27FC236}">
                  <a16:creationId xmlns:a16="http://schemas.microsoft.com/office/drawing/2014/main" id="{00000000-0008-0000-0600-00008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272</xdr:col>
          <xdr:colOff>825500</xdr:colOff>
          <xdr:row>11</xdr:row>
          <xdr:rowOff>38100</xdr:rowOff>
        </xdr:from>
        <xdr:to>
          <xdr:col>273</xdr:col>
          <xdr:colOff>25400</xdr:colOff>
          <xdr:row>11</xdr:row>
          <xdr:rowOff>222250</xdr:rowOff>
        </xdr:to>
        <xdr:sp macro="" textlink="">
          <xdr:nvSpPr>
            <xdr:cNvPr id="4232" name="Check Box 136" hidden="1">
              <a:extLst>
                <a:ext uri="{63B3BB69-23CF-44E3-9099-C40C66FF867C}">
                  <a14:compatExt spid="_x0000_s4232"/>
                </a:ext>
                <a:ext uri="{FF2B5EF4-FFF2-40B4-BE49-F238E27FC236}">
                  <a16:creationId xmlns:a16="http://schemas.microsoft.com/office/drawing/2014/main" id="{00000000-0008-0000-0600-00008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272</xdr:col>
          <xdr:colOff>825500</xdr:colOff>
          <xdr:row>13</xdr:row>
          <xdr:rowOff>6350</xdr:rowOff>
        </xdr:from>
        <xdr:to>
          <xdr:col>273</xdr:col>
          <xdr:colOff>0</xdr:colOff>
          <xdr:row>13</xdr:row>
          <xdr:rowOff>215900</xdr:rowOff>
        </xdr:to>
        <xdr:sp macro="" textlink="">
          <xdr:nvSpPr>
            <xdr:cNvPr id="4233" name="Check Box 137" hidden="1">
              <a:extLst>
                <a:ext uri="{63B3BB69-23CF-44E3-9099-C40C66FF867C}">
                  <a14:compatExt spid="_x0000_s4233"/>
                </a:ext>
                <a:ext uri="{FF2B5EF4-FFF2-40B4-BE49-F238E27FC236}">
                  <a16:creationId xmlns:a16="http://schemas.microsoft.com/office/drawing/2014/main" id="{00000000-0008-0000-0600-00008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272</xdr:col>
          <xdr:colOff>825500</xdr:colOff>
          <xdr:row>14</xdr:row>
          <xdr:rowOff>6350</xdr:rowOff>
        </xdr:from>
        <xdr:to>
          <xdr:col>273</xdr:col>
          <xdr:colOff>25400</xdr:colOff>
          <xdr:row>14</xdr:row>
          <xdr:rowOff>190500</xdr:rowOff>
        </xdr:to>
        <xdr:sp macro="" textlink="">
          <xdr:nvSpPr>
            <xdr:cNvPr id="4234" name="Check Box 138" hidden="1">
              <a:extLst>
                <a:ext uri="{63B3BB69-23CF-44E3-9099-C40C66FF867C}">
                  <a14:compatExt spid="_x0000_s4234"/>
                </a:ext>
                <a:ext uri="{FF2B5EF4-FFF2-40B4-BE49-F238E27FC236}">
                  <a16:creationId xmlns:a16="http://schemas.microsoft.com/office/drawing/2014/main" id="{00000000-0008-0000-0600-00008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287</xdr:col>
          <xdr:colOff>825500</xdr:colOff>
          <xdr:row>11</xdr:row>
          <xdr:rowOff>38100</xdr:rowOff>
        </xdr:from>
        <xdr:to>
          <xdr:col>288</xdr:col>
          <xdr:colOff>25400</xdr:colOff>
          <xdr:row>11</xdr:row>
          <xdr:rowOff>222250</xdr:rowOff>
        </xdr:to>
        <xdr:sp macro="" textlink="">
          <xdr:nvSpPr>
            <xdr:cNvPr id="4235" name="Check Box 139" hidden="1">
              <a:extLst>
                <a:ext uri="{63B3BB69-23CF-44E3-9099-C40C66FF867C}">
                  <a14:compatExt spid="_x0000_s4235"/>
                </a:ext>
                <a:ext uri="{FF2B5EF4-FFF2-40B4-BE49-F238E27FC236}">
                  <a16:creationId xmlns:a16="http://schemas.microsoft.com/office/drawing/2014/main" id="{00000000-0008-0000-0600-00008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287</xdr:col>
          <xdr:colOff>825500</xdr:colOff>
          <xdr:row>13</xdr:row>
          <xdr:rowOff>6350</xdr:rowOff>
        </xdr:from>
        <xdr:to>
          <xdr:col>288</xdr:col>
          <xdr:colOff>0</xdr:colOff>
          <xdr:row>13</xdr:row>
          <xdr:rowOff>215900</xdr:rowOff>
        </xdr:to>
        <xdr:sp macro="" textlink="">
          <xdr:nvSpPr>
            <xdr:cNvPr id="4236" name="Check Box 140" hidden="1">
              <a:extLst>
                <a:ext uri="{63B3BB69-23CF-44E3-9099-C40C66FF867C}">
                  <a14:compatExt spid="_x0000_s4236"/>
                </a:ext>
                <a:ext uri="{FF2B5EF4-FFF2-40B4-BE49-F238E27FC236}">
                  <a16:creationId xmlns:a16="http://schemas.microsoft.com/office/drawing/2014/main" id="{00000000-0008-0000-0600-00008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287</xdr:col>
          <xdr:colOff>825500</xdr:colOff>
          <xdr:row>14</xdr:row>
          <xdr:rowOff>6350</xdr:rowOff>
        </xdr:from>
        <xdr:to>
          <xdr:col>288</xdr:col>
          <xdr:colOff>25400</xdr:colOff>
          <xdr:row>14</xdr:row>
          <xdr:rowOff>190500</xdr:rowOff>
        </xdr:to>
        <xdr:sp macro="" textlink="">
          <xdr:nvSpPr>
            <xdr:cNvPr id="4237" name="Check Box 141" hidden="1">
              <a:extLst>
                <a:ext uri="{63B3BB69-23CF-44E3-9099-C40C66FF867C}">
                  <a14:compatExt spid="_x0000_s4237"/>
                </a:ext>
                <a:ext uri="{FF2B5EF4-FFF2-40B4-BE49-F238E27FC236}">
                  <a16:creationId xmlns:a16="http://schemas.microsoft.com/office/drawing/2014/main" id="{00000000-0008-0000-0600-00008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287</xdr:col>
          <xdr:colOff>825500</xdr:colOff>
          <xdr:row>11</xdr:row>
          <xdr:rowOff>38100</xdr:rowOff>
        </xdr:from>
        <xdr:to>
          <xdr:col>288</xdr:col>
          <xdr:colOff>25400</xdr:colOff>
          <xdr:row>11</xdr:row>
          <xdr:rowOff>222250</xdr:rowOff>
        </xdr:to>
        <xdr:sp macro="" textlink="">
          <xdr:nvSpPr>
            <xdr:cNvPr id="4238" name="Check Box 142" hidden="1">
              <a:extLst>
                <a:ext uri="{63B3BB69-23CF-44E3-9099-C40C66FF867C}">
                  <a14:compatExt spid="_x0000_s4238"/>
                </a:ext>
                <a:ext uri="{FF2B5EF4-FFF2-40B4-BE49-F238E27FC236}">
                  <a16:creationId xmlns:a16="http://schemas.microsoft.com/office/drawing/2014/main" id="{00000000-0008-0000-0600-00008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287</xdr:col>
          <xdr:colOff>825500</xdr:colOff>
          <xdr:row>13</xdr:row>
          <xdr:rowOff>6350</xdr:rowOff>
        </xdr:from>
        <xdr:to>
          <xdr:col>288</xdr:col>
          <xdr:colOff>0</xdr:colOff>
          <xdr:row>13</xdr:row>
          <xdr:rowOff>215900</xdr:rowOff>
        </xdr:to>
        <xdr:sp macro="" textlink="">
          <xdr:nvSpPr>
            <xdr:cNvPr id="4239" name="Check Box 143" hidden="1">
              <a:extLst>
                <a:ext uri="{63B3BB69-23CF-44E3-9099-C40C66FF867C}">
                  <a14:compatExt spid="_x0000_s4239"/>
                </a:ext>
                <a:ext uri="{FF2B5EF4-FFF2-40B4-BE49-F238E27FC236}">
                  <a16:creationId xmlns:a16="http://schemas.microsoft.com/office/drawing/2014/main" id="{00000000-0008-0000-0600-00008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287</xdr:col>
          <xdr:colOff>825500</xdr:colOff>
          <xdr:row>14</xdr:row>
          <xdr:rowOff>6350</xdr:rowOff>
        </xdr:from>
        <xdr:to>
          <xdr:col>288</xdr:col>
          <xdr:colOff>25400</xdr:colOff>
          <xdr:row>14</xdr:row>
          <xdr:rowOff>190500</xdr:rowOff>
        </xdr:to>
        <xdr:sp macro="" textlink="">
          <xdr:nvSpPr>
            <xdr:cNvPr id="4240" name="Check Box 144" hidden="1">
              <a:extLst>
                <a:ext uri="{63B3BB69-23CF-44E3-9099-C40C66FF867C}">
                  <a14:compatExt spid="_x0000_s4240"/>
                </a:ext>
                <a:ext uri="{FF2B5EF4-FFF2-40B4-BE49-F238E27FC236}">
                  <a16:creationId xmlns:a16="http://schemas.microsoft.com/office/drawing/2014/main" id="{00000000-0008-0000-0600-00009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302</xdr:col>
          <xdr:colOff>825500</xdr:colOff>
          <xdr:row>11</xdr:row>
          <xdr:rowOff>38100</xdr:rowOff>
        </xdr:from>
        <xdr:to>
          <xdr:col>303</xdr:col>
          <xdr:colOff>25400</xdr:colOff>
          <xdr:row>11</xdr:row>
          <xdr:rowOff>222250</xdr:rowOff>
        </xdr:to>
        <xdr:sp macro="" textlink="">
          <xdr:nvSpPr>
            <xdr:cNvPr id="4241" name="Check Box 145" hidden="1">
              <a:extLst>
                <a:ext uri="{63B3BB69-23CF-44E3-9099-C40C66FF867C}">
                  <a14:compatExt spid="_x0000_s4241"/>
                </a:ext>
                <a:ext uri="{FF2B5EF4-FFF2-40B4-BE49-F238E27FC236}">
                  <a16:creationId xmlns:a16="http://schemas.microsoft.com/office/drawing/2014/main" id="{00000000-0008-0000-0600-00009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302</xdr:col>
          <xdr:colOff>825500</xdr:colOff>
          <xdr:row>13</xdr:row>
          <xdr:rowOff>6350</xdr:rowOff>
        </xdr:from>
        <xdr:to>
          <xdr:col>303</xdr:col>
          <xdr:colOff>0</xdr:colOff>
          <xdr:row>13</xdr:row>
          <xdr:rowOff>215900</xdr:rowOff>
        </xdr:to>
        <xdr:sp macro="" textlink="">
          <xdr:nvSpPr>
            <xdr:cNvPr id="4242" name="Check Box 146" hidden="1">
              <a:extLst>
                <a:ext uri="{63B3BB69-23CF-44E3-9099-C40C66FF867C}">
                  <a14:compatExt spid="_x0000_s4242"/>
                </a:ext>
                <a:ext uri="{FF2B5EF4-FFF2-40B4-BE49-F238E27FC236}">
                  <a16:creationId xmlns:a16="http://schemas.microsoft.com/office/drawing/2014/main" id="{00000000-0008-0000-0600-00009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302</xdr:col>
          <xdr:colOff>825500</xdr:colOff>
          <xdr:row>14</xdr:row>
          <xdr:rowOff>6350</xdr:rowOff>
        </xdr:from>
        <xdr:to>
          <xdr:col>303</xdr:col>
          <xdr:colOff>25400</xdr:colOff>
          <xdr:row>14</xdr:row>
          <xdr:rowOff>190500</xdr:rowOff>
        </xdr:to>
        <xdr:sp macro="" textlink="">
          <xdr:nvSpPr>
            <xdr:cNvPr id="4243" name="Check Box 147" hidden="1">
              <a:extLst>
                <a:ext uri="{63B3BB69-23CF-44E3-9099-C40C66FF867C}">
                  <a14:compatExt spid="_x0000_s4243"/>
                </a:ext>
                <a:ext uri="{FF2B5EF4-FFF2-40B4-BE49-F238E27FC236}">
                  <a16:creationId xmlns:a16="http://schemas.microsoft.com/office/drawing/2014/main" id="{00000000-0008-0000-0600-00009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302</xdr:col>
          <xdr:colOff>825500</xdr:colOff>
          <xdr:row>11</xdr:row>
          <xdr:rowOff>38100</xdr:rowOff>
        </xdr:from>
        <xdr:to>
          <xdr:col>303</xdr:col>
          <xdr:colOff>25400</xdr:colOff>
          <xdr:row>11</xdr:row>
          <xdr:rowOff>222250</xdr:rowOff>
        </xdr:to>
        <xdr:sp macro="" textlink="">
          <xdr:nvSpPr>
            <xdr:cNvPr id="4244" name="Check Box 148" hidden="1">
              <a:extLst>
                <a:ext uri="{63B3BB69-23CF-44E3-9099-C40C66FF867C}">
                  <a14:compatExt spid="_x0000_s4244"/>
                </a:ext>
                <a:ext uri="{FF2B5EF4-FFF2-40B4-BE49-F238E27FC236}">
                  <a16:creationId xmlns:a16="http://schemas.microsoft.com/office/drawing/2014/main" id="{00000000-0008-0000-0600-00009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302</xdr:col>
          <xdr:colOff>825500</xdr:colOff>
          <xdr:row>13</xdr:row>
          <xdr:rowOff>6350</xdr:rowOff>
        </xdr:from>
        <xdr:to>
          <xdr:col>303</xdr:col>
          <xdr:colOff>0</xdr:colOff>
          <xdr:row>13</xdr:row>
          <xdr:rowOff>215900</xdr:rowOff>
        </xdr:to>
        <xdr:sp macro="" textlink="">
          <xdr:nvSpPr>
            <xdr:cNvPr id="4245" name="Check Box 149" hidden="1">
              <a:extLst>
                <a:ext uri="{63B3BB69-23CF-44E3-9099-C40C66FF867C}">
                  <a14:compatExt spid="_x0000_s4245"/>
                </a:ext>
                <a:ext uri="{FF2B5EF4-FFF2-40B4-BE49-F238E27FC236}">
                  <a16:creationId xmlns:a16="http://schemas.microsoft.com/office/drawing/2014/main" id="{00000000-0008-0000-0600-00009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302</xdr:col>
          <xdr:colOff>825500</xdr:colOff>
          <xdr:row>14</xdr:row>
          <xdr:rowOff>6350</xdr:rowOff>
        </xdr:from>
        <xdr:to>
          <xdr:col>303</xdr:col>
          <xdr:colOff>25400</xdr:colOff>
          <xdr:row>14</xdr:row>
          <xdr:rowOff>190500</xdr:rowOff>
        </xdr:to>
        <xdr:sp macro="" textlink="">
          <xdr:nvSpPr>
            <xdr:cNvPr id="4246" name="Check Box 150" hidden="1">
              <a:extLst>
                <a:ext uri="{63B3BB69-23CF-44E3-9099-C40C66FF867C}">
                  <a14:compatExt spid="_x0000_s4246"/>
                </a:ext>
                <a:ext uri="{FF2B5EF4-FFF2-40B4-BE49-F238E27FC236}">
                  <a16:creationId xmlns:a16="http://schemas.microsoft.com/office/drawing/2014/main" id="{00000000-0008-0000-0600-00009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317</xdr:col>
          <xdr:colOff>825500</xdr:colOff>
          <xdr:row>11</xdr:row>
          <xdr:rowOff>38100</xdr:rowOff>
        </xdr:from>
        <xdr:to>
          <xdr:col>318</xdr:col>
          <xdr:colOff>25400</xdr:colOff>
          <xdr:row>11</xdr:row>
          <xdr:rowOff>222250</xdr:rowOff>
        </xdr:to>
        <xdr:sp macro="" textlink="">
          <xdr:nvSpPr>
            <xdr:cNvPr id="4247" name="Check Box 151" hidden="1">
              <a:extLst>
                <a:ext uri="{63B3BB69-23CF-44E3-9099-C40C66FF867C}">
                  <a14:compatExt spid="_x0000_s4247"/>
                </a:ext>
                <a:ext uri="{FF2B5EF4-FFF2-40B4-BE49-F238E27FC236}">
                  <a16:creationId xmlns:a16="http://schemas.microsoft.com/office/drawing/2014/main" id="{00000000-0008-0000-0600-00009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317</xdr:col>
          <xdr:colOff>825500</xdr:colOff>
          <xdr:row>13</xdr:row>
          <xdr:rowOff>6350</xdr:rowOff>
        </xdr:from>
        <xdr:to>
          <xdr:col>318</xdr:col>
          <xdr:colOff>0</xdr:colOff>
          <xdr:row>13</xdr:row>
          <xdr:rowOff>215900</xdr:rowOff>
        </xdr:to>
        <xdr:sp macro="" textlink="">
          <xdr:nvSpPr>
            <xdr:cNvPr id="4248" name="Check Box 152" hidden="1">
              <a:extLst>
                <a:ext uri="{63B3BB69-23CF-44E3-9099-C40C66FF867C}">
                  <a14:compatExt spid="_x0000_s4248"/>
                </a:ext>
                <a:ext uri="{FF2B5EF4-FFF2-40B4-BE49-F238E27FC236}">
                  <a16:creationId xmlns:a16="http://schemas.microsoft.com/office/drawing/2014/main" id="{00000000-0008-0000-0600-00009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317</xdr:col>
          <xdr:colOff>825500</xdr:colOff>
          <xdr:row>14</xdr:row>
          <xdr:rowOff>6350</xdr:rowOff>
        </xdr:from>
        <xdr:to>
          <xdr:col>318</xdr:col>
          <xdr:colOff>25400</xdr:colOff>
          <xdr:row>14</xdr:row>
          <xdr:rowOff>190500</xdr:rowOff>
        </xdr:to>
        <xdr:sp macro="" textlink="">
          <xdr:nvSpPr>
            <xdr:cNvPr id="4249" name="Check Box 153" hidden="1">
              <a:extLst>
                <a:ext uri="{63B3BB69-23CF-44E3-9099-C40C66FF867C}">
                  <a14:compatExt spid="_x0000_s4249"/>
                </a:ext>
                <a:ext uri="{FF2B5EF4-FFF2-40B4-BE49-F238E27FC236}">
                  <a16:creationId xmlns:a16="http://schemas.microsoft.com/office/drawing/2014/main" id="{00000000-0008-0000-0600-00009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317</xdr:col>
          <xdr:colOff>825500</xdr:colOff>
          <xdr:row>11</xdr:row>
          <xdr:rowOff>38100</xdr:rowOff>
        </xdr:from>
        <xdr:to>
          <xdr:col>318</xdr:col>
          <xdr:colOff>25400</xdr:colOff>
          <xdr:row>11</xdr:row>
          <xdr:rowOff>222250</xdr:rowOff>
        </xdr:to>
        <xdr:sp macro="" textlink="">
          <xdr:nvSpPr>
            <xdr:cNvPr id="4250" name="Check Box 154" hidden="1">
              <a:extLst>
                <a:ext uri="{63B3BB69-23CF-44E3-9099-C40C66FF867C}">
                  <a14:compatExt spid="_x0000_s4250"/>
                </a:ext>
                <a:ext uri="{FF2B5EF4-FFF2-40B4-BE49-F238E27FC236}">
                  <a16:creationId xmlns:a16="http://schemas.microsoft.com/office/drawing/2014/main" id="{00000000-0008-0000-0600-00009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317</xdr:col>
          <xdr:colOff>825500</xdr:colOff>
          <xdr:row>13</xdr:row>
          <xdr:rowOff>6350</xdr:rowOff>
        </xdr:from>
        <xdr:to>
          <xdr:col>318</xdr:col>
          <xdr:colOff>0</xdr:colOff>
          <xdr:row>13</xdr:row>
          <xdr:rowOff>215900</xdr:rowOff>
        </xdr:to>
        <xdr:sp macro="" textlink="">
          <xdr:nvSpPr>
            <xdr:cNvPr id="4251" name="Check Box 155" hidden="1">
              <a:extLst>
                <a:ext uri="{63B3BB69-23CF-44E3-9099-C40C66FF867C}">
                  <a14:compatExt spid="_x0000_s4251"/>
                </a:ext>
                <a:ext uri="{FF2B5EF4-FFF2-40B4-BE49-F238E27FC236}">
                  <a16:creationId xmlns:a16="http://schemas.microsoft.com/office/drawing/2014/main" id="{00000000-0008-0000-0600-00009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317</xdr:col>
          <xdr:colOff>825500</xdr:colOff>
          <xdr:row>14</xdr:row>
          <xdr:rowOff>6350</xdr:rowOff>
        </xdr:from>
        <xdr:to>
          <xdr:col>318</xdr:col>
          <xdr:colOff>25400</xdr:colOff>
          <xdr:row>14</xdr:row>
          <xdr:rowOff>190500</xdr:rowOff>
        </xdr:to>
        <xdr:sp macro="" textlink="">
          <xdr:nvSpPr>
            <xdr:cNvPr id="4252" name="Check Box 156" hidden="1">
              <a:extLst>
                <a:ext uri="{63B3BB69-23CF-44E3-9099-C40C66FF867C}">
                  <a14:compatExt spid="_x0000_s4252"/>
                </a:ext>
                <a:ext uri="{FF2B5EF4-FFF2-40B4-BE49-F238E27FC236}">
                  <a16:creationId xmlns:a16="http://schemas.microsoft.com/office/drawing/2014/main" id="{00000000-0008-0000-0600-00009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332</xdr:col>
          <xdr:colOff>825500</xdr:colOff>
          <xdr:row>11</xdr:row>
          <xdr:rowOff>38100</xdr:rowOff>
        </xdr:from>
        <xdr:to>
          <xdr:col>333</xdr:col>
          <xdr:colOff>25400</xdr:colOff>
          <xdr:row>11</xdr:row>
          <xdr:rowOff>222250</xdr:rowOff>
        </xdr:to>
        <xdr:sp macro="" textlink="">
          <xdr:nvSpPr>
            <xdr:cNvPr id="4253" name="Check Box 157" hidden="1">
              <a:extLst>
                <a:ext uri="{63B3BB69-23CF-44E3-9099-C40C66FF867C}">
                  <a14:compatExt spid="_x0000_s4253"/>
                </a:ext>
                <a:ext uri="{FF2B5EF4-FFF2-40B4-BE49-F238E27FC236}">
                  <a16:creationId xmlns:a16="http://schemas.microsoft.com/office/drawing/2014/main" id="{00000000-0008-0000-0600-00009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332</xdr:col>
          <xdr:colOff>825500</xdr:colOff>
          <xdr:row>13</xdr:row>
          <xdr:rowOff>6350</xdr:rowOff>
        </xdr:from>
        <xdr:to>
          <xdr:col>333</xdr:col>
          <xdr:colOff>0</xdr:colOff>
          <xdr:row>13</xdr:row>
          <xdr:rowOff>215900</xdr:rowOff>
        </xdr:to>
        <xdr:sp macro="" textlink="">
          <xdr:nvSpPr>
            <xdr:cNvPr id="4254" name="Check Box 158" hidden="1">
              <a:extLst>
                <a:ext uri="{63B3BB69-23CF-44E3-9099-C40C66FF867C}">
                  <a14:compatExt spid="_x0000_s4254"/>
                </a:ext>
                <a:ext uri="{FF2B5EF4-FFF2-40B4-BE49-F238E27FC236}">
                  <a16:creationId xmlns:a16="http://schemas.microsoft.com/office/drawing/2014/main" id="{00000000-0008-0000-0600-00009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332</xdr:col>
          <xdr:colOff>825500</xdr:colOff>
          <xdr:row>14</xdr:row>
          <xdr:rowOff>6350</xdr:rowOff>
        </xdr:from>
        <xdr:to>
          <xdr:col>333</xdr:col>
          <xdr:colOff>25400</xdr:colOff>
          <xdr:row>14</xdr:row>
          <xdr:rowOff>190500</xdr:rowOff>
        </xdr:to>
        <xdr:sp macro="" textlink="">
          <xdr:nvSpPr>
            <xdr:cNvPr id="4255" name="Check Box 159" hidden="1">
              <a:extLst>
                <a:ext uri="{63B3BB69-23CF-44E3-9099-C40C66FF867C}">
                  <a14:compatExt spid="_x0000_s4255"/>
                </a:ext>
                <a:ext uri="{FF2B5EF4-FFF2-40B4-BE49-F238E27FC236}">
                  <a16:creationId xmlns:a16="http://schemas.microsoft.com/office/drawing/2014/main" id="{00000000-0008-0000-0600-00009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332</xdr:col>
          <xdr:colOff>825500</xdr:colOff>
          <xdr:row>11</xdr:row>
          <xdr:rowOff>38100</xdr:rowOff>
        </xdr:from>
        <xdr:to>
          <xdr:col>333</xdr:col>
          <xdr:colOff>25400</xdr:colOff>
          <xdr:row>11</xdr:row>
          <xdr:rowOff>222250</xdr:rowOff>
        </xdr:to>
        <xdr:sp macro="" textlink="">
          <xdr:nvSpPr>
            <xdr:cNvPr id="4256" name="Check Box 160" hidden="1">
              <a:extLst>
                <a:ext uri="{63B3BB69-23CF-44E3-9099-C40C66FF867C}">
                  <a14:compatExt spid="_x0000_s4256"/>
                </a:ext>
                <a:ext uri="{FF2B5EF4-FFF2-40B4-BE49-F238E27FC236}">
                  <a16:creationId xmlns:a16="http://schemas.microsoft.com/office/drawing/2014/main" id="{00000000-0008-0000-0600-0000A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332</xdr:col>
          <xdr:colOff>825500</xdr:colOff>
          <xdr:row>13</xdr:row>
          <xdr:rowOff>6350</xdr:rowOff>
        </xdr:from>
        <xdr:to>
          <xdr:col>333</xdr:col>
          <xdr:colOff>0</xdr:colOff>
          <xdr:row>13</xdr:row>
          <xdr:rowOff>215900</xdr:rowOff>
        </xdr:to>
        <xdr:sp macro="" textlink="">
          <xdr:nvSpPr>
            <xdr:cNvPr id="4257" name="Check Box 161" hidden="1">
              <a:extLst>
                <a:ext uri="{63B3BB69-23CF-44E3-9099-C40C66FF867C}">
                  <a14:compatExt spid="_x0000_s4257"/>
                </a:ext>
                <a:ext uri="{FF2B5EF4-FFF2-40B4-BE49-F238E27FC236}">
                  <a16:creationId xmlns:a16="http://schemas.microsoft.com/office/drawing/2014/main" id="{00000000-0008-0000-0600-0000A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332</xdr:col>
          <xdr:colOff>825500</xdr:colOff>
          <xdr:row>14</xdr:row>
          <xdr:rowOff>6350</xdr:rowOff>
        </xdr:from>
        <xdr:to>
          <xdr:col>333</xdr:col>
          <xdr:colOff>25400</xdr:colOff>
          <xdr:row>14</xdr:row>
          <xdr:rowOff>190500</xdr:rowOff>
        </xdr:to>
        <xdr:sp macro="" textlink="">
          <xdr:nvSpPr>
            <xdr:cNvPr id="4258" name="Check Box 162" hidden="1">
              <a:extLst>
                <a:ext uri="{63B3BB69-23CF-44E3-9099-C40C66FF867C}">
                  <a14:compatExt spid="_x0000_s4258"/>
                </a:ext>
                <a:ext uri="{FF2B5EF4-FFF2-40B4-BE49-F238E27FC236}">
                  <a16:creationId xmlns:a16="http://schemas.microsoft.com/office/drawing/2014/main" id="{00000000-0008-0000-0600-0000A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347</xdr:col>
          <xdr:colOff>825500</xdr:colOff>
          <xdr:row>11</xdr:row>
          <xdr:rowOff>38100</xdr:rowOff>
        </xdr:from>
        <xdr:to>
          <xdr:col>348</xdr:col>
          <xdr:colOff>25400</xdr:colOff>
          <xdr:row>11</xdr:row>
          <xdr:rowOff>222250</xdr:rowOff>
        </xdr:to>
        <xdr:sp macro="" textlink="">
          <xdr:nvSpPr>
            <xdr:cNvPr id="4259" name="Check Box 163" hidden="1">
              <a:extLst>
                <a:ext uri="{63B3BB69-23CF-44E3-9099-C40C66FF867C}">
                  <a14:compatExt spid="_x0000_s4259"/>
                </a:ext>
                <a:ext uri="{FF2B5EF4-FFF2-40B4-BE49-F238E27FC236}">
                  <a16:creationId xmlns:a16="http://schemas.microsoft.com/office/drawing/2014/main" id="{00000000-0008-0000-0600-0000A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347</xdr:col>
          <xdr:colOff>825500</xdr:colOff>
          <xdr:row>13</xdr:row>
          <xdr:rowOff>6350</xdr:rowOff>
        </xdr:from>
        <xdr:to>
          <xdr:col>348</xdr:col>
          <xdr:colOff>0</xdr:colOff>
          <xdr:row>13</xdr:row>
          <xdr:rowOff>215900</xdr:rowOff>
        </xdr:to>
        <xdr:sp macro="" textlink="">
          <xdr:nvSpPr>
            <xdr:cNvPr id="4260" name="Check Box 164" hidden="1">
              <a:extLst>
                <a:ext uri="{63B3BB69-23CF-44E3-9099-C40C66FF867C}">
                  <a14:compatExt spid="_x0000_s4260"/>
                </a:ext>
                <a:ext uri="{FF2B5EF4-FFF2-40B4-BE49-F238E27FC236}">
                  <a16:creationId xmlns:a16="http://schemas.microsoft.com/office/drawing/2014/main" id="{00000000-0008-0000-0600-0000A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347</xdr:col>
          <xdr:colOff>825500</xdr:colOff>
          <xdr:row>14</xdr:row>
          <xdr:rowOff>6350</xdr:rowOff>
        </xdr:from>
        <xdr:to>
          <xdr:col>348</xdr:col>
          <xdr:colOff>25400</xdr:colOff>
          <xdr:row>14</xdr:row>
          <xdr:rowOff>190500</xdr:rowOff>
        </xdr:to>
        <xdr:sp macro="" textlink="">
          <xdr:nvSpPr>
            <xdr:cNvPr id="4261" name="Check Box 165" hidden="1">
              <a:extLst>
                <a:ext uri="{63B3BB69-23CF-44E3-9099-C40C66FF867C}">
                  <a14:compatExt spid="_x0000_s4261"/>
                </a:ext>
                <a:ext uri="{FF2B5EF4-FFF2-40B4-BE49-F238E27FC236}">
                  <a16:creationId xmlns:a16="http://schemas.microsoft.com/office/drawing/2014/main" id="{00000000-0008-0000-0600-0000A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347</xdr:col>
          <xdr:colOff>825500</xdr:colOff>
          <xdr:row>11</xdr:row>
          <xdr:rowOff>38100</xdr:rowOff>
        </xdr:from>
        <xdr:to>
          <xdr:col>348</xdr:col>
          <xdr:colOff>25400</xdr:colOff>
          <xdr:row>11</xdr:row>
          <xdr:rowOff>222250</xdr:rowOff>
        </xdr:to>
        <xdr:sp macro="" textlink="">
          <xdr:nvSpPr>
            <xdr:cNvPr id="4262" name="Check Box 166" hidden="1">
              <a:extLst>
                <a:ext uri="{63B3BB69-23CF-44E3-9099-C40C66FF867C}">
                  <a14:compatExt spid="_x0000_s4262"/>
                </a:ext>
                <a:ext uri="{FF2B5EF4-FFF2-40B4-BE49-F238E27FC236}">
                  <a16:creationId xmlns:a16="http://schemas.microsoft.com/office/drawing/2014/main" id="{00000000-0008-0000-0600-0000A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347</xdr:col>
          <xdr:colOff>825500</xdr:colOff>
          <xdr:row>13</xdr:row>
          <xdr:rowOff>6350</xdr:rowOff>
        </xdr:from>
        <xdr:to>
          <xdr:col>348</xdr:col>
          <xdr:colOff>0</xdr:colOff>
          <xdr:row>13</xdr:row>
          <xdr:rowOff>215900</xdr:rowOff>
        </xdr:to>
        <xdr:sp macro="" textlink="">
          <xdr:nvSpPr>
            <xdr:cNvPr id="4263" name="Check Box 167" hidden="1">
              <a:extLst>
                <a:ext uri="{63B3BB69-23CF-44E3-9099-C40C66FF867C}">
                  <a14:compatExt spid="_x0000_s4263"/>
                </a:ext>
                <a:ext uri="{FF2B5EF4-FFF2-40B4-BE49-F238E27FC236}">
                  <a16:creationId xmlns:a16="http://schemas.microsoft.com/office/drawing/2014/main" id="{00000000-0008-0000-0600-0000A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347</xdr:col>
          <xdr:colOff>825500</xdr:colOff>
          <xdr:row>14</xdr:row>
          <xdr:rowOff>6350</xdr:rowOff>
        </xdr:from>
        <xdr:to>
          <xdr:col>348</xdr:col>
          <xdr:colOff>25400</xdr:colOff>
          <xdr:row>14</xdr:row>
          <xdr:rowOff>190500</xdr:rowOff>
        </xdr:to>
        <xdr:sp macro="" textlink="">
          <xdr:nvSpPr>
            <xdr:cNvPr id="4264" name="Check Box 168" hidden="1">
              <a:extLst>
                <a:ext uri="{63B3BB69-23CF-44E3-9099-C40C66FF867C}">
                  <a14:compatExt spid="_x0000_s4264"/>
                </a:ext>
                <a:ext uri="{FF2B5EF4-FFF2-40B4-BE49-F238E27FC236}">
                  <a16:creationId xmlns:a16="http://schemas.microsoft.com/office/drawing/2014/main" id="{00000000-0008-0000-0600-0000A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362</xdr:col>
          <xdr:colOff>825500</xdr:colOff>
          <xdr:row>11</xdr:row>
          <xdr:rowOff>38100</xdr:rowOff>
        </xdr:from>
        <xdr:to>
          <xdr:col>363</xdr:col>
          <xdr:colOff>25400</xdr:colOff>
          <xdr:row>11</xdr:row>
          <xdr:rowOff>222250</xdr:rowOff>
        </xdr:to>
        <xdr:sp macro="" textlink="">
          <xdr:nvSpPr>
            <xdr:cNvPr id="4265" name="Check Box 169" hidden="1">
              <a:extLst>
                <a:ext uri="{63B3BB69-23CF-44E3-9099-C40C66FF867C}">
                  <a14:compatExt spid="_x0000_s4265"/>
                </a:ext>
                <a:ext uri="{FF2B5EF4-FFF2-40B4-BE49-F238E27FC236}">
                  <a16:creationId xmlns:a16="http://schemas.microsoft.com/office/drawing/2014/main" id="{00000000-0008-0000-0600-0000A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362</xdr:col>
          <xdr:colOff>825500</xdr:colOff>
          <xdr:row>13</xdr:row>
          <xdr:rowOff>6350</xdr:rowOff>
        </xdr:from>
        <xdr:to>
          <xdr:col>363</xdr:col>
          <xdr:colOff>0</xdr:colOff>
          <xdr:row>13</xdr:row>
          <xdr:rowOff>215900</xdr:rowOff>
        </xdr:to>
        <xdr:sp macro="" textlink="">
          <xdr:nvSpPr>
            <xdr:cNvPr id="4266" name="Check Box 170" hidden="1">
              <a:extLst>
                <a:ext uri="{63B3BB69-23CF-44E3-9099-C40C66FF867C}">
                  <a14:compatExt spid="_x0000_s4266"/>
                </a:ext>
                <a:ext uri="{FF2B5EF4-FFF2-40B4-BE49-F238E27FC236}">
                  <a16:creationId xmlns:a16="http://schemas.microsoft.com/office/drawing/2014/main" id="{00000000-0008-0000-0600-0000A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362</xdr:col>
          <xdr:colOff>825500</xdr:colOff>
          <xdr:row>14</xdr:row>
          <xdr:rowOff>6350</xdr:rowOff>
        </xdr:from>
        <xdr:to>
          <xdr:col>363</xdr:col>
          <xdr:colOff>25400</xdr:colOff>
          <xdr:row>14</xdr:row>
          <xdr:rowOff>190500</xdr:rowOff>
        </xdr:to>
        <xdr:sp macro="" textlink="">
          <xdr:nvSpPr>
            <xdr:cNvPr id="4267" name="Check Box 171" hidden="1">
              <a:extLst>
                <a:ext uri="{63B3BB69-23CF-44E3-9099-C40C66FF867C}">
                  <a14:compatExt spid="_x0000_s4267"/>
                </a:ext>
                <a:ext uri="{FF2B5EF4-FFF2-40B4-BE49-F238E27FC236}">
                  <a16:creationId xmlns:a16="http://schemas.microsoft.com/office/drawing/2014/main" id="{00000000-0008-0000-0600-0000A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362</xdr:col>
          <xdr:colOff>825500</xdr:colOff>
          <xdr:row>11</xdr:row>
          <xdr:rowOff>38100</xdr:rowOff>
        </xdr:from>
        <xdr:to>
          <xdr:col>363</xdr:col>
          <xdr:colOff>25400</xdr:colOff>
          <xdr:row>11</xdr:row>
          <xdr:rowOff>222250</xdr:rowOff>
        </xdr:to>
        <xdr:sp macro="" textlink="">
          <xdr:nvSpPr>
            <xdr:cNvPr id="4268" name="Check Box 172" hidden="1">
              <a:extLst>
                <a:ext uri="{63B3BB69-23CF-44E3-9099-C40C66FF867C}">
                  <a14:compatExt spid="_x0000_s4268"/>
                </a:ext>
                <a:ext uri="{FF2B5EF4-FFF2-40B4-BE49-F238E27FC236}">
                  <a16:creationId xmlns:a16="http://schemas.microsoft.com/office/drawing/2014/main" id="{00000000-0008-0000-0600-0000A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362</xdr:col>
          <xdr:colOff>825500</xdr:colOff>
          <xdr:row>13</xdr:row>
          <xdr:rowOff>6350</xdr:rowOff>
        </xdr:from>
        <xdr:to>
          <xdr:col>363</xdr:col>
          <xdr:colOff>0</xdr:colOff>
          <xdr:row>13</xdr:row>
          <xdr:rowOff>215900</xdr:rowOff>
        </xdr:to>
        <xdr:sp macro="" textlink="">
          <xdr:nvSpPr>
            <xdr:cNvPr id="4269" name="Check Box 173" hidden="1">
              <a:extLst>
                <a:ext uri="{63B3BB69-23CF-44E3-9099-C40C66FF867C}">
                  <a14:compatExt spid="_x0000_s4269"/>
                </a:ext>
                <a:ext uri="{FF2B5EF4-FFF2-40B4-BE49-F238E27FC236}">
                  <a16:creationId xmlns:a16="http://schemas.microsoft.com/office/drawing/2014/main" id="{00000000-0008-0000-0600-0000A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362</xdr:col>
          <xdr:colOff>825500</xdr:colOff>
          <xdr:row>14</xdr:row>
          <xdr:rowOff>6350</xdr:rowOff>
        </xdr:from>
        <xdr:to>
          <xdr:col>363</xdr:col>
          <xdr:colOff>25400</xdr:colOff>
          <xdr:row>14</xdr:row>
          <xdr:rowOff>190500</xdr:rowOff>
        </xdr:to>
        <xdr:sp macro="" textlink="">
          <xdr:nvSpPr>
            <xdr:cNvPr id="4270" name="Check Box 174" hidden="1">
              <a:extLst>
                <a:ext uri="{63B3BB69-23CF-44E3-9099-C40C66FF867C}">
                  <a14:compatExt spid="_x0000_s4270"/>
                </a:ext>
                <a:ext uri="{FF2B5EF4-FFF2-40B4-BE49-F238E27FC236}">
                  <a16:creationId xmlns:a16="http://schemas.microsoft.com/office/drawing/2014/main" id="{00000000-0008-0000-0600-0000A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377</xdr:col>
          <xdr:colOff>825500</xdr:colOff>
          <xdr:row>11</xdr:row>
          <xdr:rowOff>38100</xdr:rowOff>
        </xdr:from>
        <xdr:to>
          <xdr:col>378</xdr:col>
          <xdr:colOff>25400</xdr:colOff>
          <xdr:row>11</xdr:row>
          <xdr:rowOff>222250</xdr:rowOff>
        </xdr:to>
        <xdr:sp macro="" textlink="">
          <xdr:nvSpPr>
            <xdr:cNvPr id="4271" name="Check Box 175" hidden="1">
              <a:extLst>
                <a:ext uri="{63B3BB69-23CF-44E3-9099-C40C66FF867C}">
                  <a14:compatExt spid="_x0000_s4271"/>
                </a:ext>
                <a:ext uri="{FF2B5EF4-FFF2-40B4-BE49-F238E27FC236}">
                  <a16:creationId xmlns:a16="http://schemas.microsoft.com/office/drawing/2014/main" id="{00000000-0008-0000-0600-0000A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377</xdr:col>
          <xdr:colOff>825500</xdr:colOff>
          <xdr:row>13</xdr:row>
          <xdr:rowOff>6350</xdr:rowOff>
        </xdr:from>
        <xdr:to>
          <xdr:col>378</xdr:col>
          <xdr:colOff>0</xdr:colOff>
          <xdr:row>13</xdr:row>
          <xdr:rowOff>215900</xdr:rowOff>
        </xdr:to>
        <xdr:sp macro="" textlink="">
          <xdr:nvSpPr>
            <xdr:cNvPr id="4272" name="Check Box 176" hidden="1">
              <a:extLst>
                <a:ext uri="{63B3BB69-23CF-44E3-9099-C40C66FF867C}">
                  <a14:compatExt spid="_x0000_s4272"/>
                </a:ext>
                <a:ext uri="{FF2B5EF4-FFF2-40B4-BE49-F238E27FC236}">
                  <a16:creationId xmlns:a16="http://schemas.microsoft.com/office/drawing/2014/main" id="{00000000-0008-0000-0600-0000B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377</xdr:col>
          <xdr:colOff>825500</xdr:colOff>
          <xdr:row>14</xdr:row>
          <xdr:rowOff>6350</xdr:rowOff>
        </xdr:from>
        <xdr:to>
          <xdr:col>378</xdr:col>
          <xdr:colOff>25400</xdr:colOff>
          <xdr:row>14</xdr:row>
          <xdr:rowOff>190500</xdr:rowOff>
        </xdr:to>
        <xdr:sp macro="" textlink="">
          <xdr:nvSpPr>
            <xdr:cNvPr id="4273" name="Check Box 177" hidden="1">
              <a:extLst>
                <a:ext uri="{63B3BB69-23CF-44E3-9099-C40C66FF867C}">
                  <a14:compatExt spid="_x0000_s4273"/>
                </a:ext>
                <a:ext uri="{FF2B5EF4-FFF2-40B4-BE49-F238E27FC236}">
                  <a16:creationId xmlns:a16="http://schemas.microsoft.com/office/drawing/2014/main" id="{00000000-0008-0000-0600-0000B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377</xdr:col>
          <xdr:colOff>825500</xdr:colOff>
          <xdr:row>11</xdr:row>
          <xdr:rowOff>38100</xdr:rowOff>
        </xdr:from>
        <xdr:to>
          <xdr:col>378</xdr:col>
          <xdr:colOff>25400</xdr:colOff>
          <xdr:row>11</xdr:row>
          <xdr:rowOff>222250</xdr:rowOff>
        </xdr:to>
        <xdr:sp macro="" textlink="">
          <xdr:nvSpPr>
            <xdr:cNvPr id="4274" name="Check Box 178" hidden="1">
              <a:extLst>
                <a:ext uri="{63B3BB69-23CF-44E3-9099-C40C66FF867C}">
                  <a14:compatExt spid="_x0000_s4274"/>
                </a:ext>
                <a:ext uri="{FF2B5EF4-FFF2-40B4-BE49-F238E27FC236}">
                  <a16:creationId xmlns:a16="http://schemas.microsoft.com/office/drawing/2014/main" id="{00000000-0008-0000-0600-0000B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377</xdr:col>
          <xdr:colOff>825500</xdr:colOff>
          <xdr:row>13</xdr:row>
          <xdr:rowOff>6350</xdr:rowOff>
        </xdr:from>
        <xdr:to>
          <xdr:col>378</xdr:col>
          <xdr:colOff>0</xdr:colOff>
          <xdr:row>13</xdr:row>
          <xdr:rowOff>215900</xdr:rowOff>
        </xdr:to>
        <xdr:sp macro="" textlink="">
          <xdr:nvSpPr>
            <xdr:cNvPr id="4275" name="Check Box 179" hidden="1">
              <a:extLst>
                <a:ext uri="{63B3BB69-23CF-44E3-9099-C40C66FF867C}">
                  <a14:compatExt spid="_x0000_s4275"/>
                </a:ext>
                <a:ext uri="{FF2B5EF4-FFF2-40B4-BE49-F238E27FC236}">
                  <a16:creationId xmlns:a16="http://schemas.microsoft.com/office/drawing/2014/main" id="{00000000-0008-0000-0600-0000B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377</xdr:col>
          <xdr:colOff>825500</xdr:colOff>
          <xdr:row>14</xdr:row>
          <xdr:rowOff>6350</xdr:rowOff>
        </xdr:from>
        <xdr:to>
          <xdr:col>378</xdr:col>
          <xdr:colOff>25400</xdr:colOff>
          <xdr:row>14</xdr:row>
          <xdr:rowOff>190500</xdr:rowOff>
        </xdr:to>
        <xdr:sp macro="" textlink="">
          <xdr:nvSpPr>
            <xdr:cNvPr id="4276" name="Check Box 180" hidden="1">
              <a:extLst>
                <a:ext uri="{63B3BB69-23CF-44E3-9099-C40C66FF867C}">
                  <a14:compatExt spid="_x0000_s4276"/>
                </a:ext>
                <a:ext uri="{FF2B5EF4-FFF2-40B4-BE49-F238E27FC236}">
                  <a16:creationId xmlns:a16="http://schemas.microsoft.com/office/drawing/2014/main" id="{00000000-0008-0000-0600-0000B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392</xdr:col>
          <xdr:colOff>825500</xdr:colOff>
          <xdr:row>11</xdr:row>
          <xdr:rowOff>38100</xdr:rowOff>
        </xdr:from>
        <xdr:to>
          <xdr:col>393</xdr:col>
          <xdr:colOff>25400</xdr:colOff>
          <xdr:row>11</xdr:row>
          <xdr:rowOff>222250</xdr:rowOff>
        </xdr:to>
        <xdr:sp macro="" textlink="">
          <xdr:nvSpPr>
            <xdr:cNvPr id="4277" name="Check Box 181" hidden="1">
              <a:extLst>
                <a:ext uri="{63B3BB69-23CF-44E3-9099-C40C66FF867C}">
                  <a14:compatExt spid="_x0000_s4277"/>
                </a:ext>
                <a:ext uri="{FF2B5EF4-FFF2-40B4-BE49-F238E27FC236}">
                  <a16:creationId xmlns:a16="http://schemas.microsoft.com/office/drawing/2014/main" id="{00000000-0008-0000-0600-0000B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392</xdr:col>
          <xdr:colOff>825500</xdr:colOff>
          <xdr:row>13</xdr:row>
          <xdr:rowOff>6350</xdr:rowOff>
        </xdr:from>
        <xdr:to>
          <xdr:col>393</xdr:col>
          <xdr:colOff>0</xdr:colOff>
          <xdr:row>13</xdr:row>
          <xdr:rowOff>215900</xdr:rowOff>
        </xdr:to>
        <xdr:sp macro="" textlink="">
          <xdr:nvSpPr>
            <xdr:cNvPr id="4278" name="Check Box 182" hidden="1">
              <a:extLst>
                <a:ext uri="{63B3BB69-23CF-44E3-9099-C40C66FF867C}">
                  <a14:compatExt spid="_x0000_s4278"/>
                </a:ext>
                <a:ext uri="{FF2B5EF4-FFF2-40B4-BE49-F238E27FC236}">
                  <a16:creationId xmlns:a16="http://schemas.microsoft.com/office/drawing/2014/main" id="{00000000-0008-0000-0600-0000B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392</xdr:col>
          <xdr:colOff>825500</xdr:colOff>
          <xdr:row>14</xdr:row>
          <xdr:rowOff>6350</xdr:rowOff>
        </xdr:from>
        <xdr:to>
          <xdr:col>393</xdr:col>
          <xdr:colOff>25400</xdr:colOff>
          <xdr:row>14</xdr:row>
          <xdr:rowOff>190500</xdr:rowOff>
        </xdr:to>
        <xdr:sp macro="" textlink="">
          <xdr:nvSpPr>
            <xdr:cNvPr id="4279" name="Check Box 183" hidden="1">
              <a:extLst>
                <a:ext uri="{63B3BB69-23CF-44E3-9099-C40C66FF867C}">
                  <a14:compatExt spid="_x0000_s4279"/>
                </a:ext>
                <a:ext uri="{FF2B5EF4-FFF2-40B4-BE49-F238E27FC236}">
                  <a16:creationId xmlns:a16="http://schemas.microsoft.com/office/drawing/2014/main" id="{00000000-0008-0000-0600-0000B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392</xdr:col>
          <xdr:colOff>825500</xdr:colOff>
          <xdr:row>11</xdr:row>
          <xdr:rowOff>38100</xdr:rowOff>
        </xdr:from>
        <xdr:to>
          <xdr:col>393</xdr:col>
          <xdr:colOff>25400</xdr:colOff>
          <xdr:row>11</xdr:row>
          <xdr:rowOff>222250</xdr:rowOff>
        </xdr:to>
        <xdr:sp macro="" textlink="">
          <xdr:nvSpPr>
            <xdr:cNvPr id="4280" name="Check Box 184" hidden="1">
              <a:extLst>
                <a:ext uri="{63B3BB69-23CF-44E3-9099-C40C66FF867C}">
                  <a14:compatExt spid="_x0000_s4280"/>
                </a:ext>
                <a:ext uri="{FF2B5EF4-FFF2-40B4-BE49-F238E27FC236}">
                  <a16:creationId xmlns:a16="http://schemas.microsoft.com/office/drawing/2014/main" id="{00000000-0008-0000-0600-0000B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392</xdr:col>
          <xdr:colOff>825500</xdr:colOff>
          <xdr:row>13</xdr:row>
          <xdr:rowOff>6350</xdr:rowOff>
        </xdr:from>
        <xdr:to>
          <xdr:col>393</xdr:col>
          <xdr:colOff>0</xdr:colOff>
          <xdr:row>13</xdr:row>
          <xdr:rowOff>215900</xdr:rowOff>
        </xdr:to>
        <xdr:sp macro="" textlink="">
          <xdr:nvSpPr>
            <xdr:cNvPr id="4281" name="Check Box 185" hidden="1">
              <a:extLst>
                <a:ext uri="{63B3BB69-23CF-44E3-9099-C40C66FF867C}">
                  <a14:compatExt spid="_x0000_s4281"/>
                </a:ext>
                <a:ext uri="{FF2B5EF4-FFF2-40B4-BE49-F238E27FC236}">
                  <a16:creationId xmlns:a16="http://schemas.microsoft.com/office/drawing/2014/main" id="{00000000-0008-0000-0600-0000B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392</xdr:col>
          <xdr:colOff>825500</xdr:colOff>
          <xdr:row>14</xdr:row>
          <xdr:rowOff>6350</xdr:rowOff>
        </xdr:from>
        <xdr:to>
          <xdr:col>393</xdr:col>
          <xdr:colOff>25400</xdr:colOff>
          <xdr:row>14</xdr:row>
          <xdr:rowOff>190500</xdr:rowOff>
        </xdr:to>
        <xdr:sp macro="" textlink="">
          <xdr:nvSpPr>
            <xdr:cNvPr id="4282" name="Check Box 186" hidden="1">
              <a:extLst>
                <a:ext uri="{63B3BB69-23CF-44E3-9099-C40C66FF867C}">
                  <a14:compatExt spid="_x0000_s4282"/>
                </a:ext>
                <a:ext uri="{FF2B5EF4-FFF2-40B4-BE49-F238E27FC236}">
                  <a16:creationId xmlns:a16="http://schemas.microsoft.com/office/drawing/2014/main" id="{00000000-0008-0000-0600-0000B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407</xdr:col>
          <xdr:colOff>825500</xdr:colOff>
          <xdr:row>11</xdr:row>
          <xdr:rowOff>38100</xdr:rowOff>
        </xdr:from>
        <xdr:to>
          <xdr:col>408</xdr:col>
          <xdr:colOff>25400</xdr:colOff>
          <xdr:row>11</xdr:row>
          <xdr:rowOff>222250</xdr:rowOff>
        </xdr:to>
        <xdr:sp macro="" textlink="">
          <xdr:nvSpPr>
            <xdr:cNvPr id="4283" name="Check Box 187" hidden="1">
              <a:extLst>
                <a:ext uri="{63B3BB69-23CF-44E3-9099-C40C66FF867C}">
                  <a14:compatExt spid="_x0000_s4283"/>
                </a:ext>
                <a:ext uri="{FF2B5EF4-FFF2-40B4-BE49-F238E27FC236}">
                  <a16:creationId xmlns:a16="http://schemas.microsoft.com/office/drawing/2014/main" id="{00000000-0008-0000-0600-0000B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407</xdr:col>
          <xdr:colOff>825500</xdr:colOff>
          <xdr:row>13</xdr:row>
          <xdr:rowOff>6350</xdr:rowOff>
        </xdr:from>
        <xdr:to>
          <xdr:col>408</xdr:col>
          <xdr:colOff>0</xdr:colOff>
          <xdr:row>13</xdr:row>
          <xdr:rowOff>215900</xdr:rowOff>
        </xdr:to>
        <xdr:sp macro="" textlink="">
          <xdr:nvSpPr>
            <xdr:cNvPr id="4284" name="Check Box 188" hidden="1">
              <a:extLst>
                <a:ext uri="{63B3BB69-23CF-44E3-9099-C40C66FF867C}">
                  <a14:compatExt spid="_x0000_s4284"/>
                </a:ext>
                <a:ext uri="{FF2B5EF4-FFF2-40B4-BE49-F238E27FC236}">
                  <a16:creationId xmlns:a16="http://schemas.microsoft.com/office/drawing/2014/main" id="{00000000-0008-0000-0600-0000B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407</xdr:col>
          <xdr:colOff>825500</xdr:colOff>
          <xdr:row>14</xdr:row>
          <xdr:rowOff>6350</xdr:rowOff>
        </xdr:from>
        <xdr:to>
          <xdr:col>408</xdr:col>
          <xdr:colOff>25400</xdr:colOff>
          <xdr:row>14</xdr:row>
          <xdr:rowOff>190500</xdr:rowOff>
        </xdr:to>
        <xdr:sp macro="" textlink="">
          <xdr:nvSpPr>
            <xdr:cNvPr id="4285" name="Check Box 189" hidden="1">
              <a:extLst>
                <a:ext uri="{63B3BB69-23CF-44E3-9099-C40C66FF867C}">
                  <a14:compatExt spid="_x0000_s4285"/>
                </a:ext>
                <a:ext uri="{FF2B5EF4-FFF2-40B4-BE49-F238E27FC236}">
                  <a16:creationId xmlns:a16="http://schemas.microsoft.com/office/drawing/2014/main" id="{00000000-0008-0000-0600-0000B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407</xdr:col>
          <xdr:colOff>825500</xdr:colOff>
          <xdr:row>11</xdr:row>
          <xdr:rowOff>38100</xdr:rowOff>
        </xdr:from>
        <xdr:to>
          <xdr:col>408</xdr:col>
          <xdr:colOff>25400</xdr:colOff>
          <xdr:row>11</xdr:row>
          <xdr:rowOff>222250</xdr:rowOff>
        </xdr:to>
        <xdr:sp macro="" textlink="">
          <xdr:nvSpPr>
            <xdr:cNvPr id="4286" name="Check Box 190" hidden="1">
              <a:extLst>
                <a:ext uri="{63B3BB69-23CF-44E3-9099-C40C66FF867C}">
                  <a14:compatExt spid="_x0000_s4286"/>
                </a:ext>
                <a:ext uri="{FF2B5EF4-FFF2-40B4-BE49-F238E27FC236}">
                  <a16:creationId xmlns:a16="http://schemas.microsoft.com/office/drawing/2014/main" id="{00000000-0008-0000-0600-0000B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407</xdr:col>
          <xdr:colOff>825500</xdr:colOff>
          <xdr:row>13</xdr:row>
          <xdr:rowOff>6350</xdr:rowOff>
        </xdr:from>
        <xdr:to>
          <xdr:col>408</xdr:col>
          <xdr:colOff>0</xdr:colOff>
          <xdr:row>13</xdr:row>
          <xdr:rowOff>215900</xdr:rowOff>
        </xdr:to>
        <xdr:sp macro="" textlink="">
          <xdr:nvSpPr>
            <xdr:cNvPr id="4287" name="Check Box 191" hidden="1">
              <a:extLst>
                <a:ext uri="{63B3BB69-23CF-44E3-9099-C40C66FF867C}">
                  <a14:compatExt spid="_x0000_s4287"/>
                </a:ext>
                <a:ext uri="{FF2B5EF4-FFF2-40B4-BE49-F238E27FC236}">
                  <a16:creationId xmlns:a16="http://schemas.microsoft.com/office/drawing/2014/main" id="{00000000-0008-0000-0600-0000B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407</xdr:col>
          <xdr:colOff>825500</xdr:colOff>
          <xdr:row>14</xdr:row>
          <xdr:rowOff>6350</xdr:rowOff>
        </xdr:from>
        <xdr:to>
          <xdr:col>408</xdr:col>
          <xdr:colOff>25400</xdr:colOff>
          <xdr:row>14</xdr:row>
          <xdr:rowOff>190500</xdr:rowOff>
        </xdr:to>
        <xdr:sp macro="" textlink="">
          <xdr:nvSpPr>
            <xdr:cNvPr id="4288" name="Check Box 192" hidden="1">
              <a:extLst>
                <a:ext uri="{63B3BB69-23CF-44E3-9099-C40C66FF867C}">
                  <a14:compatExt spid="_x0000_s4288"/>
                </a:ext>
                <a:ext uri="{FF2B5EF4-FFF2-40B4-BE49-F238E27FC236}">
                  <a16:creationId xmlns:a16="http://schemas.microsoft.com/office/drawing/2014/main" id="{00000000-0008-0000-0600-0000C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422</xdr:col>
          <xdr:colOff>825500</xdr:colOff>
          <xdr:row>11</xdr:row>
          <xdr:rowOff>38100</xdr:rowOff>
        </xdr:from>
        <xdr:to>
          <xdr:col>423</xdr:col>
          <xdr:colOff>25400</xdr:colOff>
          <xdr:row>11</xdr:row>
          <xdr:rowOff>222250</xdr:rowOff>
        </xdr:to>
        <xdr:sp macro="" textlink="">
          <xdr:nvSpPr>
            <xdr:cNvPr id="4289" name="Check Box 193" hidden="1">
              <a:extLst>
                <a:ext uri="{63B3BB69-23CF-44E3-9099-C40C66FF867C}">
                  <a14:compatExt spid="_x0000_s4289"/>
                </a:ext>
                <a:ext uri="{FF2B5EF4-FFF2-40B4-BE49-F238E27FC236}">
                  <a16:creationId xmlns:a16="http://schemas.microsoft.com/office/drawing/2014/main" id="{00000000-0008-0000-0600-0000C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422</xdr:col>
          <xdr:colOff>825500</xdr:colOff>
          <xdr:row>13</xdr:row>
          <xdr:rowOff>6350</xdr:rowOff>
        </xdr:from>
        <xdr:to>
          <xdr:col>423</xdr:col>
          <xdr:colOff>0</xdr:colOff>
          <xdr:row>13</xdr:row>
          <xdr:rowOff>215900</xdr:rowOff>
        </xdr:to>
        <xdr:sp macro="" textlink="">
          <xdr:nvSpPr>
            <xdr:cNvPr id="4290" name="Check Box 194" hidden="1">
              <a:extLst>
                <a:ext uri="{63B3BB69-23CF-44E3-9099-C40C66FF867C}">
                  <a14:compatExt spid="_x0000_s4290"/>
                </a:ext>
                <a:ext uri="{FF2B5EF4-FFF2-40B4-BE49-F238E27FC236}">
                  <a16:creationId xmlns:a16="http://schemas.microsoft.com/office/drawing/2014/main" id="{00000000-0008-0000-0600-0000C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422</xdr:col>
          <xdr:colOff>825500</xdr:colOff>
          <xdr:row>14</xdr:row>
          <xdr:rowOff>6350</xdr:rowOff>
        </xdr:from>
        <xdr:to>
          <xdr:col>423</xdr:col>
          <xdr:colOff>25400</xdr:colOff>
          <xdr:row>14</xdr:row>
          <xdr:rowOff>190500</xdr:rowOff>
        </xdr:to>
        <xdr:sp macro="" textlink="">
          <xdr:nvSpPr>
            <xdr:cNvPr id="4291" name="Check Box 195" hidden="1">
              <a:extLst>
                <a:ext uri="{63B3BB69-23CF-44E3-9099-C40C66FF867C}">
                  <a14:compatExt spid="_x0000_s4291"/>
                </a:ext>
                <a:ext uri="{FF2B5EF4-FFF2-40B4-BE49-F238E27FC236}">
                  <a16:creationId xmlns:a16="http://schemas.microsoft.com/office/drawing/2014/main" id="{00000000-0008-0000-0600-0000C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422</xdr:col>
          <xdr:colOff>825500</xdr:colOff>
          <xdr:row>11</xdr:row>
          <xdr:rowOff>38100</xdr:rowOff>
        </xdr:from>
        <xdr:to>
          <xdr:col>423</xdr:col>
          <xdr:colOff>25400</xdr:colOff>
          <xdr:row>11</xdr:row>
          <xdr:rowOff>222250</xdr:rowOff>
        </xdr:to>
        <xdr:sp macro="" textlink="">
          <xdr:nvSpPr>
            <xdr:cNvPr id="4292" name="Check Box 196" hidden="1">
              <a:extLst>
                <a:ext uri="{63B3BB69-23CF-44E3-9099-C40C66FF867C}">
                  <a14:compatExt spid="_x0000_s4292"/>
                </a:ext>
                <a:ext uri="{FF2B5EF4-FFF2-40B4-BE49-F238E27FC236}">
                  <a16:creationId xmlns:a16="http://schemas.microsoft.com/office/drawing/2014/main" id="{00000000-0008-0000-0600-0000C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422</xdr:col>
          <xdr:colOff>825500</xdr:colOff>
          <xdr:row>13</xdr:row>
          <xdr:rowOff>6350</xdr:rowOff>
        </xdr:from>
        <xdr:to>
          <xdr:col>423</xdr:col>
          <xdr:colOff>0</xdr:colOff>
          <xdr:row>13</xdr:row>
          <xdr:rowOff>215900</xdr:rowOff>
        </xdr:to>
        <xdr:sp macro="" textlink="">
          <xdr:nvSpPr>
            <xdr:cNvPr id="4293" name="Check Box 197" hidden="1">
              <a:extLst>
                <a:ext uri="{63B3BB69-23CF-44E3-9099-C40C66FF867C}">
                  <a14:compatExt spid="_x0000_s4293"/>
                </a:ext>
                <a:ext uri="{FF2B5EF4-FFF2-40B4-BE49-F238E27FC236}">
                  <a16:creationId xmlns:a16="http://schemas.microsoft.com/office/drawing/2014/main" id="{00000000-0008-0000-0600-0000C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422</xdr:col>
          <xdr:colOff>825500</xdr:colOff>
          <xdr:row>14</xdr:row>
          <xdr:rowOff>6350</xdr:rowOff>
        </xdr:from>
        <xdr:to>
          <xdr:col>423</xdr:col>
          <xdr:colOff>25400</xdr:colOff>
          <xdr:row>14</xdr:row>
          <xdr:rowOff>190500</xdr:rowOff>
        </xdr:to>
        <xdr:sp macro="" textlink="">
          <xdr:nvSpPr>
            <xdr:cNvPr id="4294" name="Check Box 198" hidden="1">
              <a:extLst>
                <a:ext uri="{63B3BB69-23CF-44E3-9099-C40C66FF867C}">
                  <a14:compatExt spid="_x0000_s4294"/>
                </a:ext>
                <a:ext uri="{FF2B5EF4-FFF2-40B4-BE49-F238E27FC236}">
                  <a16:creationId xmlns:a16="http://schemas.microsoft.com/office/drawing/2014/main" id="{00000000-0008-0000-0600-0000C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437</xdr:col>
          <xdr:colOff>825500</xdr:colOff>
          <xdr:row>11</xdr:row>
          <xdr:rowOff>38100</xdr:rowOff>
        </xdr:from>
        <xdr:to>
          <xdr:col>438</xdr:col>
          <xdr:colOff>25400</xdr:colOff>
          <xdr:row>11</xdr:row>
          <xdr:rowOff>222250</xdr:rowOff>
        </xdr:to>
        <xdr:sp macro="" textlink="">
          <xdr:nvSpPr>
            <xdr:cNvPr id="4295" name="Check Box 199" hidden="1">
              <a:extLst>
                <a:ext uri="{63B3BB69-23CF-44E3-9099-C40C66FF867C}">
                  <a14:compatExt spid="_x0000_s4295"/>
                </a:ext>
                <a:ext uri="{FF2B5EF4-FFF2-40B4-BE49-F238E27FC236}">
                  <a16:creationId xmlns:a16="http://schemas.microsoft.com/office/drawing/2014/main" id="{00000000-0008-0000-0600-0000C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437</xdr:col>
          <xdr:colOff>825500</xdr:colOff>
          <xdr:row>13</xdr:row>
          <xdr:rowOff>6350</xdr:rowOff>
        </xdr:from>
        <xdr:to>
          <xdr:col>438</xdr:col>
          <xdr:colOff>0</xdr:colOff>
          <xdr:row>13</xdr:row>
          <xdr:rowOff>215900</xdr:rowOff>
        </xdr:to>
        <xdr:sp macro="" textlink="">
          <xdr:nvSpPr>
            <xdr:cNvPr id="4296" name="Check Box 200" hidden="1">
              <a:extLst>
                <a:ext uri="{63B3BB69-23CF-44E3-9099-C40C66FF867C}">
                  <a14:compatExt spid="_x0000_s4296"/>
                </a:ext>
                <a:ext uri="{FF2B5EF4-FFF2-40B4-BE49-F238E27FC236}">
                  <a16:creationId xmlns:a16="http://schemas.microsoft.com/office/drawing/2014/main" id="{00000000-0008-0000-0600-0000C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437</xdr:col>
          <xdr:colOff>825500</xdr:colOff>
          <xdr:row>14</xdr:row>
          <xdr:rowOff>6350</xdr:rowOff>
        </xdr:from>
        <xdr:to>
          <xdr:col>438</xdr:col>
          <xdr:colOff>25400</xdr:colOff>
          <xdr:row>14</xdr:row>
          <xdr:rowOff>190500</xdr:rowOff>
        </xdr:to>
        <xdr:sp macro="" textlink="">
          <xdr:nvSpPr>
            <xdr:cNvPr id="4297" name="Check Box 201" hidden="1">
              <a:extLst>
                <a:ext uri="{63B3BB69-23CF-44E3-9099-C40C66FF867C}">
                  <a14:compatExt spid="_x0000_s4297"/>
                </a:ext>
                <a:ext uri="{FF2B5EF4-FFF2-40B4-BE49-F238E27FC236}">
                  <a16:creationId xmlns:a16="http://schemas.microsoft.com/office/drawing/2014/main" id="{00000000-0008-0000-0600-0000C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437</xdr:col>
          <xdr:colOff>825500</xdr:colOff>
          <xdr:row>11</xdr:row>
          <xdr:rowOff>38100</xdr:rowOff>
        </xdr:from>
        <xdr:to>
          <xdr:col>438</xdr:col>
          <xdr:colOff>25400</xdr:colOff>
          <xdr:row>11</xdr:row>
          <xdr:rowOff>222250</xdr:rowOff>
        </xdr:to>
        <xdr:sp macro="" textlink="">
          <xdr:nvSpPr>
            <xdr:cNvPr id="4298" name="Check Box 202" hidden="1">
              <a:extLst>
                <a:ext uri="{63B3BB69-23CF-44E3-9099-C40C66FF867C}">
                  <a14:compatExt spid="_x0000_s4298"/>
                </a:ext>
                <a:ext uri="{FF2B5EF4-FFF2-40B4-BE49-F238E27FC236}">
                  <a16:creationId xmlns:a16="http://schemas.microsoft.com/office/drawing/2014/main" id="{00000000-0008-0000-0600-0000C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437</xdr:col>
          <xdr:colOff>825500</xdr:colOff>
          <xdr:row>13</xdr:row>
          <xdr:rowOff>6350</xdr:rowOff>
        </xdr:from>
        <xdr:to>
          <xdr:col>438</xdr:col>
          <xdr:colOff>0</xdr:colOff>
          <xdr:row>13</xdr:row>
          <xdr:rowOff>215900</xdr:rowOff>
        </xdr:to>
        <xdr:sp macro="" textlink="">
          <xdr:nvSpPr>
            <xdr:cNvPr id="4299" name="Check Box 203" hidden="1">
              <a:extLst>
                <a:ext uri="{63B3BB69-23CF-44E3-9099-C40C66FF867C}">
                  <a14:compatExt spid="_x0000_s4299"/>
                </a:ext>
                <a:ext uri="{FF2B5EF4-FFF2-40B4-BE49-F238E27FC236}">
                  <a16:creationId xmlns:a16="http://schemas.microsoft.com/office/drawing/2014/main" id="{00000000-0008-0000-0600-0000C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437</xdr:col>
          <xdr:colOff>825500</xdr:colOff>
          <xdr:row>14</xdr:row>
          <xdr:rowOff>6350</xdr:rowOff>
        </xdr:from>
        <xdr:to>
          <xdr:col>438</xdr:col>
          <xdr:colOff>25400</xdr:colOff>
          <xdr:row>14</xdr:row>
          <xdr:rowOff>190500</xdr:rowOff>
        </xdr:to>
        <xdr:sp macro="" textlink="">
          <xdr:nvSpPr>
            <xdr:cNvPr id="4300" name="Check Box 204" hidden="1">
              <a:extLst>
                <a:ext uri="{63B3BB69-23CF-44E3-9099-C40C66FF867C}">
                  <a14:compatExt spid="_x0000_s4300"/>
                </a:ext>
                <a:ext uri="{FF2B5EF4-FFF2-40B4-BE49-F238E27FC236}">
                  <a16:creationId xmlns:a16="http://schemas.microsoft.com/office/drawing/2014/main" id="{00000000-0008-0000-0600-0000C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13</xdr:col>
      <xdr:colOff>133350</xdr:colOff>
      <xdr:row>23</xdr:row>
      <xdr:rowOff>114299</xdr:rowOff>
    </xdr:from>
    <xdr:to>
      <xdr:col>17</xdr:col>
      <xdr:colOff>466725</xdr:colOff>
      <xdr:row>30</xdr:row>
      <xdr:rowOff>123824</xdr:rowOff>
    </xdr:to>
    <xdr:sp macro="" textlink="">
      <xdr:nvSpPr>
        <xdr:cNvPr id="2" name="右矢印 1">
          <a:extLst>
            <a:ext uri="{FF2B5EF4-FFF2-40B4-BE49-F238E27FC236}">
              <a16:creationId xmlns:a16="http://schemas.microsoft.com/office/drawing/2014/main" id="{00000000-0008-0000-0B00-000002000000}"/>
            </a:ext>
          </a:extLst>
        </xdr:cNvPr>
        <xdr:cNvSpPr/>
      </xdr:nvSpPr>
      <xdr:spPr bwMode="auto">
        <a:xfrm>
          <a:off x="8515350" y="6088379"/>
          <a:ext cx="2794635" cy="121348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xdr:twoCellAnchor>
    <xdr:from>
      <xdr:col>13</xdr:col>
      <xdr:colOff>133350</xdr:colOff>
      <xdr:row>23</xdr:row>
      <xdr:rowOff>114299</xdr:rowOff>
    </xdr:from>
    <xdr:to>
      <xdr:col>17</xdr:col>
      <xdr:colOff>466725</xdr:colOff>
      <xdr:row>30</xdr:row>
      <xdr:rowOff>123824</xdr:rowOff>
    </xdr:to>
    <xdr:sp macro="" textlink="">
      <xdr:nvSpPr>
        <xdr:cNvPr id="3" name="右矢印 2">
          <a:extLst>
            <a:ext uri="{FF2B5EF4-FFF2-40B4-BE49-F238E27FC236}">
              <a16:creationId xmlns:a16="http://schemas.microsoft.com/office/drawing/2014/main" id="{00000000-0008-0000-0B00-000003000000}"/>
            </a:ext>
          </a:extLst>
        </xdr:cNvPr>
        <xdr:cNvSpPr/>
      </xdr:nvSpPr>
      <xdr:spPr bwMode="auto">
        <a:xfrm>
          <a:off x="8515350" y="6088379"/>
          <a:ext cx="2794635" cy="121348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trlProp" Target="../ctrlProps/ctrlProp13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3.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BJ38"/>
  <sheetViews>
    <sheetView showGridLines="0" showZeros="0" view="pageBreakPreview" topLeftCell="A16" zoomScaleNormal="100" zoomScaleSheetLayoutView="100" workbookViewId="0">
      <selection activeCell="BH16" sqref="BH16"/>
    </sheetView>
  </sheetViews>
  <sheetFormatPr defaultColWidth="2.36328125" defaultRowHeight="18" customHeight="1" x14ac:dyDescent="0.2"/>
  <cols>
    <col min="1" max="52" width="2.36328125" style="1"/>
    <col min="53" max="53" width="5.453125" style="1" bestFit="1" customWidth="1"/>
    <col min="54" max="61" width="2.36328125" style="1"/>
    <col min="62" max="62" width="3.453125" style="1" bestFit="1" customWidth="1"/>
    <col min="63" max="16384" width="2.36328125" style="1"/>
  </cols>
  <sheetData>
    <row r="1" spans="2:62" ht="18" customHeight="1" x14ac:dyDescent="0.2">
      <c r="B1" s="1" t="s">
        <v>203</v>
      </c>
    </row>
    <row r="3" spans="2:62" ht="18" customHeight="1" x14ac:dyDescent="0.2">
      <c r="X3" s="1" t="s">
        <v>12</v>
      </c>
      <c r="AA3" s="5"/>
      <c r="AB3" s="132" t="s">
        <v>15</v>
      </c>
      <c r="AC3" s="132"/>
      <c r="AD3" s="132"/>
      <c r="AE3" s="132"/>
      <c r="AF3" s="132"/>
      <c r="AG3" s="132"/>
      <c r="AH3" s="132"/>
    </row>
    <row r="4" spans="2:62" ht="18" customHeight="1" x14ac:dyDescent="0.2">
      <c r="BA4" s="25"/>
    </row>
    <row r="5" spans="2:62" ht="18" customHeight="1" x14ac:dyDescent="0.2">
      <c r="BJ5" s="24"/>
    </row>
    <row r="6" spans="2:62" ht="18" customHeight="1" x14ac:dyDescent="0.2">
      <c r="C6" s="1" t="s">
        <v>0</v>
      </c>
      <c r="BJ6" s="24"/>
    </row>
    <row r="7" spans="2:62" ht="18" customHeight="1" x14ac:dyDescent="0.2">
      <c r="BJ7" s="24"/>
    </row>
    <row r="8" spans="2:62" ht="18" customHeight="1" x14ac:dyDescent="0.2">
      <c r="N8" s="1" t="s">
        <v>1</v>
      </c>
      <c r="BJ8" s="24"/>
    </row>
    <row r="9" spans="2:62" ht="18" customHeight="1" x14ac:dyDescent="0.2">
      <c r="N9" s="133"/>
      <c r="O9" s="133"/>
      <c r="P9" s="133"/>
      <c r="Q9" s="133"/>
      <c r="R9" s="133"/>
      <c r="S9" s="133"/>
      <c r="T9" s="133"/>
      <c r="U9" s="133"/>
      <c r="V9" s="133"/>
      <c r="W9" s="133"/>
      <c r="X9" s="133"/>
      <c r="Y9" s="133"/>
      <c r="Z9" s="133"/>
      <c r="AA9" s="133"/>
      <c r="AB9" s="133"/>
      <c r="AC9" s="133"/>
      <c r="AD9" s="133"/>
      <c r="AE9" s="133"/>
      <c r="AF9" s="133"/>
      <c r="AG9" s="133"/>
      <c r="AH9" s="133"/>
      <c r="AI9" s="133"/>
      <c r="AJ9" s="133"/>
      <c r="BJ9" s="24"/>
    </row>
    <row r="10" spans="2:62" ht="18" customHeight="1" x14ac:dyDescent="0.2">
      <c r="N10" s="1" t="s">
        <v>2</v>
      </c>
      <c r="R10" s="133"/>
      <c r="S10" s="133"/>
      <c r="T10" s="133"/>
      <c r="U10" s="133"/>
      <c r="V10" s="133"/>
      <c r="W10" s="133"/>
      <c r="X10" s="133"/>
      <c r="Y10" s="133"/>
      <c r="Z10" s="133"/>
      <c r="AA10" s="133"/>
      <c r="AB10" s="133"/>
      <c r="AC10" s="133"/>
      <c r="AD10" s="133"/>
      <c r="AE10" s="133"/>
      <c r="AF10" s="133"/>
      <c r="AG10" s="133"/>
      <c r="AH10" s="133"/>
      <c r="AI10" s="133"/>
      <c r="AJ10" s="133"/>
      <c r="BJ10" s="24"/>
    </row>
    <row r="11" spans="2:62" ht="18" customHeight="1" x14ac:dyDescent="0.2">
      <c r="M11" s="134" t="s">
        <v>83</v>
      </c>
      <c r="N11" s="134"/>
      <c r="O11" s="134"/>
      <c r="P11" s="134"/>
      <c r="Q11" s="134"/>
      <c r="R11" s="133"/>
      <c r="S11" s="133"/>
      <c r="T11" s="133"/>
      <c r="U11" s="133"/>
      <c r="V11" s="133"/>
      <c r="W11" s="133"/>
      <c r="X11" s="133"/>
      <c r="Y11" s="133"/>
      <c r="Z11" s="133"/>
      <c r="AA11" s="133"/>
      <c r="AB11" s="133"/>
      <c r="AC11" s="133"/>
      <c r="AD11" s="133"/>
      <c r="AE11" s="133"/>
      <c r="AF11" s="133"/>
      <c r="AG11" s="133"/>
      <c r="AH11" s="1" t="s">
        <v>3</v>
      </c>
      <c r="BJ11" s="24"/>
    </row>
    <row r="12" spans="2:62" ht="18" customHeight="1" x14ac:dyDescent="0.2">
      <c r="BJ12" s="24"/>
    </row>
    <row r="13" spans="2:62" ht="18" customHeight="1" x14ac:dyDescent="0.2">
      <c r="AV13" s="40"/>
      <c r="BJ13" s="24"/>
    </row>
    <row r="14" spans="2:62" ht="18" customHeight="1" x14ac:dyDescent="0.2">
      <c r="G14" s="1" t="s">
        <v>202</v>
      </c>
      <c r="K14" s="5"/>
      <c r="BJ14" s="24"/>
    </row>
    <row r="15" spans="2:62" ht="18" customHeight="1" x14ac:dyDescent="0.2">
      <c r="I15" s="3"/>
      <c r="BJ15" s="24"/>
    </row>
    <row r="16" spans="2:62" ht="18" customHeight="1" x14ac:dyDescent="0.2">
      <c r="BJ16" s="24"/>
    </row>
    <row r="17" spans="2:62" ht="18" customHeight="1" x14ac:dyDescent="0.2">
      <c r="B17" s="7"/>
      <c r="C17" s="7" t="s">
        <v>16</v>
      </c>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BJ17" s="24"/>
    </row>
    <row r="18" spans="2:62" ht="18" customHeight="1" x14ac:dyDescent="0.2">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BJ18" s="24"/>
    </row>
    <row r="19" spans="2:62" ht="18" customHeight="1" x14ac:dyDescent="0.2">
      <c r="B19" s="6"/>
      <c r="C19" s="6"/>
      <c r="D19" s="6"/>
      <c r="E19" s="6"/>
      <c r="F19" s="6"/>
      <c r="G19" s="6"/>
      <c r="H19" s="6"/>
      <c r="I19" s="6"/>
      <c r="J19" s="6"/>
      <c r="K19" s="6"/>
      <c r="L19" s="6"/>
      <c r="M19" s="6"/>
      <c r="N19" s="6"/>
      <c r="O19" s="6"/>
      <c r="P19" s="6"/>
      <c r="Q19" s="6"/>
      <c r="R19" s="6"/>
      <c r="S19" s="131" t="s">
        <v>20</v>
      </c>
      <c r="T19" s="131"/>
      <c r="U19" s="6"/>
      <c r="V19" s="6"/>
      <c r="W19" s="6"/>
      <c r="X19" s="6"/>
      <c r="Y19" s="6"/>
      <c r="Z19" s="6"/>
      <c r="AA19" s="6"/>
      <c r="AB19" s="6"/>
      <c r="AC19" s="6"/>
      <c r="AD19" s="6"/>
      <c r="AE19" s="6"/>
      <c r="AF19" s="6"/>
      <c r="AG19" s="6"/>
      <c r="AH19" s="6"/>
      <c r="AI19" s="6"/>
      <c r="BJ19" s="24"/>
    </row>
    <row r="20" spans="2:62" ht="18" customHeight="1" x14ac:dyDescent="0.2">
      <c r="BJ20" s="24"/>
    </row>
    <row r="21" spans="2:62" ht="18" customHeight="1" x14ac:dyDescent="0.2">
      <c r="C21" s="1" t="s">
        <v>10</v>
      </c>
      <c r="E21" s="1" t="s">
        <v>9</v>
      </c>
      <c r="O21" s="103">
        <f>IFERROR(SUM('別紙1 事業計画書'!92:92),"")</f>
        <v>0</v>
      </c>
      <c r="P21" s="103"/>
      <c r="Q21" s="103"/>
      <c r="R21" s="103"/>
      <c r="S21" s="103"/>
      <c r="T21" s="103"/>
      <c r="U21" s="103"/>
      <c r="V21" s="103"/>
      <c r="W21" s="103"/>
      <c r="X21" s="1" t="s">
        <v>8</v>
      </c>
      <c r="BJ21" s="24"/>
    </row>
    <row r="22" spans="2:62" ht="18" customHeight="1" x14ac:dyDescent="0.2">
      <c r="BJ22" s="24"/>
    </row>
    <row r="23" spans="2:62" ht="18" customHeight="1" x14ac:dyDescent="0.2">
      <c r="BJ23" s="24"/>
    </row>
    <row r="24" spans="2:62" ht="18" customHeight="1" x14ac:dyDescent="0.2">
      <c r="C24" s="1" t="s">
        <v>11</v>
      </c>
      <c r="E24" s="1" t="s">
        <v>17</v>
      </c>
      <c r="BJ24" s="24"/>
    </row>
    <row r="25" spans="2:62" ht="18" customHeight="1" x14ac:dyDescent="0.2">
      <c r="BJ25" s="24"/>
    </row>
    <row r="26" spans="2:62" ht="18" customHeight="1" x14ac:dyDescent="0.2">
      <c r="BJ26" s="24"/>
    </row>
    <row r="27" spans="2:62" ht="18" customHeight="1" x14ac:dyDescent="0.2">
      <c r="BJ27" s="24"/>
    </row>
    <row r="28" spans="2:62" ht="18" customHeight="1" x14ac:dyDescent="0.2">
      <c r="BJ28" s="24"/>
    </row>
    <row r="29" spans="2:62" ht="18" customHeight="1" x14ac:dyDescent="0.2">
      <c r="BJ29" s="24"/>
    </row>
    <row r="30" spans="2:62" ht="18" customHeight="1" x14ac:dyDescent="0.2">
      <c r="BJ30" s="24"/>
    </row>
    <row r="34" spans="3:36" ht="18" customHeight="1" thickBot="1" x14ac:dyDescent="0.25"/>
    <row r="35" spans="3:36" ht="18" customHeight="1" x14ac:dyDescent="0.2">
      <c r="C35" s="104" t="s">
        <v>4</v>
      </c>
      <c r="D35" s="105"/>
      <c r="E35" s="105"/>
      <c r="F35" s="105"/>
      <c r="G35" s="106"/>
      <c r="H35" s="113" t="s">
        <v>13</v>
      </c>
      <c r="I35" s="114"/>
      <c r="J35" s="114"/>
      <c r="K35" s="114"/>
      <c r="L35" s="114"/>
      <c r="M35" s="114"/>
      <c r="N35" s="115"/>
      <c r="O35" s="116"/>
      <c r="P35" s="117"/>
      <c r="Q35" s="117"/>
      <c r="R35" s="117"/>
      <c r="S35" s="117"/>
      <c r="T35" s="117"/>
      <c r="U35" s="117"/>
      <c r="V35" s="117"/>
      <c r="W35" s="117"/>
      <c r="X35" s="117"/>
      <c r="Y35" s="117"/>
      <c r="Z35" s="117"/>
      <c r="AA35" s="117"/>
      <c r="AB35" s="117"/>
      <c r="AC35" s="117"/>
      <c r="AD35" s="117"/>
      <c r="AE35" s="117"/>
      <c r="AF35" s="117"/>
      <c r="AG35" s="117"/>
      <c r="AH35" s="117"/>
      <c r="AI35" s="117"/>
      <c r="AJ35" s="118"/>
    </row>
    <row r="36" spans="3:36" ht="18" customHeight="1" x14ac:dyDescent="0.2">
      <c r="C36" s="107"/>
      <c r="D36" s="108"/>
      <c r="E36" s="108"/>
      <c r="F36" s="108"/>
      <c r="G36" s="109"/>
      <c r="H36" s="119" t="s">
        <v>5</v>
      </c>
      <c r="I36" s="120"/>
      <c r="J36" s="120"/>
      <c r="K36" s="120"/>
      <c r="L36" s="120"/>
      <c r="M36" s="120"/>
      <c r="N36" s="121"/>
      <c r="O36" s="122"/>
      <c r="P36" s="123"/>
      <c r="Q36" s="123"/>
      <c r="R36" s="123"/>
      <c r="S36" s="123"/>
      <c r="T36" s="123"/>
      <c r="U36" s="123"/>
      <c r="V36" s="123"/>
      <c r="W36" s="123"/>
      <c r="X36" s="123"/>
      <c r="Y36" s="123"/>
      <c r="Z36" s="123"/>
      <c r="AA36" s="123"/>
      <c r="AB36" s="123"/>
      <c r="AC36" s="123"/>
      <c r="AD36" s="123"/>
      <c r="AE36" s="123"/>
      <c r="AF36" s="123"/>
      <c r="AG36" s="123"/>
      <c r="AH36" s="123"/>
      <c r="AI36" s="123"/>
      <c r="AJ36" s="124"/>
    </row>
    <row r="37" spans="3:36" ht="18" customHeight="1" x14ac:dyDescent="0.2">
      <c r="C37" s="107"/>
      <c r="D37" s="108"/>
      <c r="E37" s="108"/>
      <c r="F37" s="108"/>
      <c r="G37" s="109"/>
      <c r="H37" s="119" t="s">
        <v>6</v>
      </c>
      <c r="I37" s="120"/>
      <c r="J37" s="120"/>
      <c r="K37" s="120"/>
      <c r="L37" s="120"/>
      <c r="M37" s="120"/>
      <c r="N37" s="121"/>
      <c r="O37" s="122"/>
      <c r="P37" s="123"/>
      <c r="Q37" s="123"/>
      <c r="R37" s="123"/>
      <c r="S37" s="123"/>
      <c r="T37" s="123"/>
      <c r="U37" s="123"/>
      <c r="V37" s="123"/>
      <c r="W37" s="123"/>
      <c r="X37" s="123"/>
      <c r="Y37" s="123"/>
      <c r="Z37" s="123"/>
      <c r="AA37" s="123"/>
      <c r="AB37" s="123"/>
      <c r="AC37" s="123"/>
      <c r="AD37" s="123"/>
      <c r="AE37" s="123"/>
      <c r="AF37" s="123"/>
      <c r="AG37" s="123"/>
      <c r="AH37" s="123"/>
      <c r="AI37" s="123"/>
      <c r="AJ37" s="124"/>
    </row>
    <row r="38" spans="3:36" ht="18" customHeight="1" thickBot="1" x14ac:dyDescent="0.25">
      <c r="C38" s="110"/>
      <c r="D38" s="111"/>
      <c r="E38" s="111"/>
      <c r="F38" s="111"/>
      <c r="G38" s="112"/>
      <c r="H38" s="125" t="s">
        <v>7</v>
      </c>
      <c r="I38" s="126"/>
      <c r="J38" s="126"/>
      <c r="K38" s="126"/>
      <c r="L38" s="126"/>
      <c r="M38" s="126"/>
      <c r="N38" s="127"/>
      <c r="O38" s="128"/>
      <c r="P38" s="129"/>
      <c r="Q38" s="129"/>
      <c r="R38" s="129"/>
      <c r="S38" s="129"/>
      <c r="T38" s="129"/>
      <c r="U38" s="129"/>
      <c r="V38" s="129"/>
      <c r="W38" s="129"/>
      <c r="X38" s="129"/>
      <c r="Y38" s="129"/>
      <c r="Z38" s="129"/>
      <c r="AA38" s="129"/>
      <c r="AB38" s="129"/>
      <c r="AC38" s="129"/>
      <c r="AD38" s="129"/>
      <c r="AE38" s="129"/>
      <c r="AF38" s="129"/>
      <c r="AG38" s="129"/>
      <c r="AH38" s="129"/>
      <c r="AI38" s="129"/>
      <c r="AJ38" s="130"/>
    </row>
  </sheetData>
  <sheetProtection password="DB1D" sheet="1" objects="1" scenarios="1"/>
  <mergeCells count="16">
    <mergeCell ref="S19:T19"/>
    <mergeCell ref="AB3:AH3"/>
    <mergeCell ref="N9:AJ9"/>
    <mergeCell ref="R10:AJ10"/>
    <mergeCell ref="R11:AG11"/>
    <mergeCell ref="M11:Q11"/>
    <mergeCell ref="O21:W21"/>
    <mergeCell ref="C35:G38"/>
    <mergeCell ref="H35:N35"/>
    <mergeCell ref="O35:AJ35"/>
    <mergeCell ref="H36:N36"/>
    <mergeCell ref="O36:AJ36"/>
    <mergeCell ref="H37:N37"/>
    <mergeCell ref="O37:AJ37"/>
    <mergeCell ref="H38:N38"/>
    <mergeCell ref="O38:AJ38"/>
  </mergeCells>
  <phoneticPr fontId="2"/>
  <dataValidations count="2">
    <dataValidation allowBlank="1" showInputMessage="1" showErrorMessage="1" prompt="入力不要" sqref="X3:AH3" xr:uid="{00000000-0002-0000-0000-000000000000}"/>
    <dataValidation allowBlank="1" showInputMessage="1" showErrorMessage="1" prompt="入力不要。_x000a_事業計画書を入力すれば、自動的に表示されます。" sqref="O21:W21" xr:uid="{00000000-0002-0000-0000-000001000000}"/>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QH92"/>
  <sheetViews>
    <sheetView showGridLines="0" showZeros="0" view="pageBreakPreview" topLeftCell="OZ1" zoomScale="80" zoomScaleNormal="100" zoomScaleSheetLayoutView="80" workbookViewId="0">
      <selection activeCell="PO11" sqref="PO11:PR11"/>
    </sheetView>
  </sheetViews>
  <sheetFormatPr defaultColWidth="11.453125" defaultRowHeight="13" x14ac:dyDescent="0.2"/>
  <cols>
    <col min="1" max="1" width="1.1796875" customWidth="1"/>
    <col min="2" max="2" width="13.453125" customWidth="1"/>
    <col min="3" max="14" width="9.81640625" customWidth="1"/>
    <col min="16" max="16" width="1.1796875" customWidth="1"/>
    <col min="17" max="17" width="13.453125" customWidth="1"/>
    <col min="18" max="29" width="9.81640625" customWidth="1"/>
    <col min="31" max="31" width="1.1796875" customWidth="1"/>
    <col min="32" max="32" width="13.453125" customWidth="1"/>
    <col min="33" max="44" width="9.81640625" customWidth="1"/>
    <col min="46" max="46" width="1.1796875" customWidth="1"/>
    <col min="47" max="47" width="13.453125" customWidth="1"/>
    <col min="48" max="59" width="9.81640625" customWidth="1"/>
    <col min="61" max="61" width="1.1796875" customWidth="1"/>
    <col min="62" max="62" width="13.453125" customWidth="1"/>
    <col min="63" max="74" width="9.81640625" customWidth="1"/>
    <col min="76" max="76" width="1.1796875" customWidth="1"/>
    <col min="77" max="77" width="13.453125" customWidth="1"/>
    <col min="78" max="89" width="9.81640625" customWidth="1"/>
    <col min="91" max="91" width="1.1796875" customWidth="1"/>
    <col min="92" max="92" width="13.453125" customWidth="1"/>
    <col min="93" max="104" width="9.81640625" customWidth="1"/>
    <col min="106" max="106" width="1.1796875" customWidth="1"/>
    <col min="107" max="107" width="13.453125" customWidth="1"/>
    <col min="108" max="119" width="9.81640625" customWidth="1"/>
    <col min="121" max="121" width="1.1796875" customWidth="1"/>
    <col min="122" max="122" width="13.453125" customWidth="1"/>
    <col min="123" max="134" width="9.81640625" customWidth="1"/>
    <col min="136" max="136" width="1.1796875" customWidth="1"/>
    <col min="137" max="137" width="13.453125" customWidth="1"/>
    <col min="138" max="149" width="9.81640625" customWidth="1"/>
    <col min="151" max="151" width="1.1796875" customWidth="1"/>
    <col min="152" max="152" width="13.453125" customWidth="1"/>
    <col min="153" max="164" width="9.81640625" customWidth="1"/>
    <col min="166" max="166" width="1.1796875" customWidth="1"/>
    <col min="167" max="167" width="13.453125" customWidth="1"/>
    <col min="168" max="179" width="9.81640625" customWidth="1"/>
    <col min="181" max="181" width="1.1796875" customWidth="1"/>
    <col min="182" max="182" width="13.453125" customWidth="1"/>
    <col min="183" max="194" width="9.81640625" customWidth="1"/>
    <col min="196" max="196" width="1.1796875" customWidth="1"/>
    <col min="197" max="197" width="13.453125" customWidth="1"/>
    <col min="198" max="209" width="9.81640625" customWidth="1"/>
    <col min="211" max="211" width="1.1796875" customWidth="1"/>
    <col min="212" max="212" width="13.453125" customWidth="1"/>
    <col min="213" max="224" width="9.81640625" customWidth="1"/>
    <col min="226" max="226" width="1.1796875" customWidth="1"/>
    <col min="227" max="227" width="13.453125" customWidth="1"/>
    <col min="228" max="239" width="9.81640625" customWidth="1"/>
    <col min="241" max="241" width="1.1796875" customWidth="1"/>
    <col min="242" max="242" width="13.453125" customWidth="1"/>
    <col min="243" max="254" width="9.81640625" customWidth="1"/>
    <col min="256" max="256" width="1.1796875" customWidth="1"/>
    <col min="257" max="257" width="13.453125" customWidth="1"/>
    <col min="258" max="269" width="9.81640625" customWidth="1"/>
    <col min="271" max="271" width="1.1796875" customWidth="1"/>
    <col min="272" max="272" width="13.453125" customWidth="1"/>
    <col min="273" max="284" width="9.81640625" customWidth="1"/>
    <col min="286" max="286" width="1.1796875" customWidth="1"/>
    <col min="287" max="287" width="13.453125" customWidth="1"/>
    <col min="288" max="299" width="9.81640625" customWidth="1"/>
    <col min="301" max="301" width="1.1796875" customWidth="1"/>
    <col min="302" max="302" width="13.453125" customWidth="1"/>
    <col min="303" max="314" width="9.81640625" customWidth="1"/>
    <col min="316" max="316" width="1.1796875" customWidth="1"/>
    <col min="317" max="317" width="13.453125" customWidth="1"/>
    <col min="318" max="329" width="9.81640625" customWidth="1"/>
    <col min="331" max="331" width="1.1796875" customWidth="1"/>
    <col min="332" max="332" width="13.453125" customWidth="1"/>
    <col min="333" max="344" width="9.81640625" customWidth="1"/>
    <col min="346" max="346" width="1.1796875" customWidth="1"/>
    <col min="347" max="347" width="13.453125" customWidth="1"/>
    <col min="348" max="359" width="9.81640625" customWidth="1"/>
    <col min="361" max="361" width="1.1796875" customWidth="1"/>
    <col min="362" max="362" width="13.453125" customWidth="1"/>
    <col min="363" max="374" width="9.81640625" customWidth="1"/>
    <col min="376" max="376" width="1.1796875" customWidth="1"/>
    <col min="377" max="377" width="13.453125" customWidth="1"/>
    <col min="378" max="389" width="9.81640625" customWidth="1"/>
    <col min="391" max="391" width="1.1796875" customWidth="1"/>
    <col min="392" max="392" width="13.453125" customWidth="1"/>
    <col min="393" max="404" width="9.81640625" customWidth="1"/>
    <col min="406" max="406" width="1.1796875" customWidth="1"/>
    <col min="407" max="407" width="13.453125" customWidth="1"/>
    <col min="408" max="419" width="9.81640625" customWidth="1"/>
    <col min="421" max="421" width="1.1796875" customWidth="1"/>
    <col min="422" max="422" width="13.453125" customWidth="1"/>
    <col min="423" max="434" width="9.81640625" customWidth="1"/>
    <col min="436" max="436" width="1.1796875" customWidth="1"/>
    <col min="437" max="437" width="13.453125" customWidth="1"/>
    <col min="438" max="449" width="9.81640625" customWidth="1"/>
  </cols>
  <sheetData>
    <row r="1" spans="2:450" ht="13.5" customHeight="1" x14ac:dyDescent="0.25">
      <c r="B1" s="2" t="s">
        <v>37</v>
      </c>
      <c r="C1" s="2"/>
      <c r="D1" s="2"/>
      <c r="E1" s="38"/>
      <c r="F1" s="38"/>
      <c r="G1" s="38"/>
      <c r="H1" s="38"/>
      <c r="I1" s="38"/>
      <c r="J1" s="38"/>
      <c r="K1" s="38"/>
      <c r="L1" s="38"/>
      <c r="M1" s="38"/>
      <c r="N1" s="38"/>
      <c r="O1" s="38"/>
      <c r="Q1" s="2" t="s">
        <v>144</v>
      </c>
      <c r="R1" s="2"/>
      <c r="S1" s="2"/>
      <c r="T1" s="38"/>
      <c r="U1" s="38"/>
      <c r="V1" s="38"/>
      <c r="W1" s="38"/>
      <c r="X1" s="38"/>
      <c r="Y1" s="38"/>
      <c r="Z1" s="38"/>
      <c r="AA1" s="38"/>
      <c r="AB1" s="38"/>
      <c r="AC1" s="38"/>
      <c r="AD1" s="38"/>
      <c r="AF1" s="2" t="s">
        <v>145</v>
      </c>
      <c r="AG1" s="2"/>
      <c r="AH1" s="2"/>
      <c r="AI1" s="38"/>
      <c r="AJ1" s="38"/>
      <c r="AK1" s="38"/>
      <c r="AL1" s="38"/>
      <c r="AM1" s="38"/>
      <c r="AN1" s="38"/>
      <c r="AO1" s="38"/>
      <c r="AP1" s="38"/>
      <c r="AQ1" s="38"/>
      <c r="AR1" s="38"/>
      <c r="AS1" s="38"/>
      <c r="AU1" s="2" t="s">
        <v>146</v>
      </c>
      <c r="AV1" s="2"/>
      <c r="AW1" s="2"/>
      <c r="AX1" s="38"/>
      <c r="AY1" s="38"/>
      <c r="AZ1" s="38"/>
      <c r="BA1" s="38"/>
      <c r="BB1" s="38"/>
      <c r="BC1" s="38"/>
      <c r="BD1" s="38"/>
      <c r="BE1" s="38"/>
      <c r="BF1" s="38"/>
      <c r="BG1" s="38"/>
      <c r="BH1" s="38"/>
      <c r="BJ1" s="2" t="s">
        <v>147</v>
      </c>
      <c r="BK1" s="2"/>
      <c r="BL1" s="2"/>
      <c r="BM1" s="38"/>
      <c r="BN1" s="38"/>
      <c r="BO1" s="38"/>
      <c r="BP1" s="38"/>
      <c r="BQ1" s="38"/>
      <c r="BR1" s="38"/>
      <c r="BS1" s="38"/>
      <c r="BT1" s="38"/>
      <c r="BU1" s="38"/>
      <c r="BV1" s="38"/>
      <c r="BW1" s="38"/>
      <c r="BY1" s="2" t="s">
        <v>148</v>
      </c>
      <c r="BZ1" s="2"/>
      <c r="CA1" s="2"/>
      <c r="CB1" s="38"/>
      <c r="CC1" s="38"/>
      <c r="CD1" s="38"/>
      <c r="CE1" s="38"/>
      <c r="CF1" s="38"/>
      <c r="CG1" s="38"/>
      <c r="CH1" s="38"/>
      <c r="CI1" s="38"/>
      <c r="CJ1" s="38"/>
      <c r="CK1" s="38"/>
      <c r="CL1" s="38"/>
      <c r="CN1" s="2" t="s">
        <v>149</v>
      </c>
      <c r="CO1" s="2"/>
      <c r="CP1" s="2"/>
      <c r="CQ1" s="38"/>
      <c r="CR1" s="38"/>
      <c r="CS1" s="38"/>
      <c r="CT1" s="38"/>
      <c r="CU1" s="38"/>
      <c r="CV1" s="38"/>
      <c r="CW1" s="38"/>
      <c r="CX1" s="38"/>
      <c r="CY1" s="38"/>
      <c r="CZ1" s="38"/>
      <c r="DA1" s="38"/>
      <c r="DC1" s="2" t="s">
        <v>150</v>
      </c>
      <c r="DD1" s="2"/>
      <c r="DE1" s="2"/>
      <c r="DF1" s="38"/>
      <c r="DG1" s="38"/>
      <c r="DH1" s="38"/>
      <c r="DI1" s="38"/>
      <c r="DJ1" s="38"/>
      <c r="DK1" s="38"/>
      <c r="DL1" s="38"/>
      <c r="DM1" s="38"/>
      <c r="DN1" s="38"/>
      <c r="DO1" s="38"/>
      <c r="DP1" s="38"/>
      <c r="DR1" s="2" t="s">
        <v>151</v>
      </c>
      <c r="DS1" s="2"/>
      <c r="DT1" s="2"/>
      <c r="DU1" s="38"/>
      <c r="DV1" s="38"/>
      <c r="DW1" s="38"/>
      <c r="DX1" s="38"/>
      <c r="DY1" s="38"/>
      <c r="DZ1" s="38"/>
      <c r="EA1" s="38"/>
      <c r="EB1" s="38"/>
      <c r="EC1" s="38"/>
      <c r="ED1" s="38"/>
      <c r="EE1" s="38"/>
      <c r="EG1" s="2" t="s">
        <v>152</v>
      </c>
      <c r="EH1" s="2"/>
      <c r="EI1" s="2"/>
      <c r="EJ1" s="38"/>
      <c r="EK1" s="38"/>
      <c r="EL1" s="38"/>
      <c r="EM1" s="38"/>
      <c r="EN1" s="38"/>
      <c r="EO1" s="38"/>
      <c r="EP1" s="38"/>
      <c r="EQ1" s="38"/>
      <c r="ER1" s="38"/>
      <c r="ES1" s="38"/>
      <c r="ET1" s="38"/>
      <c r="EV1" s="2" t="s">
        <v>153</v>
      </c>
      <c r="EW1" s="2"/>
      <c r="EX1" s="2"/>
      <c r="EY1" s="38"/>
      <c r="EZ1" s="38"/>
      <c r="FA1" s="38"/>
      <c r="FB1" s="38"/>
      <c r="FC1" s="38"/>
      <c r="FD1" s="38"/>
      <c r="FE1" s="38"/>
      <c r="FF1" s="38"/>
      <c r="FG1" s="38"/>
      <c r="FH1" s="38"/>
      <c r="FI1" s="38"/>
      <c r="FK1" s="2" t="s">
        <v>154</v>
      </c>
      <c r="FL1" s="2"/>
      <c r="FM1" s="2"/>
      <c r="FN1" s="38"/>
      <c r="FO1" s="38"/>
      <c r="FP1" s="38"/>
      <c r="FQ1" s="38"/>
      <c r="FR1" s="38"/>
      <c r="FS1" s="38"/>
      <c r="FT1" s="38"/>
      <c r="FU1" s="38"/>
      <c r="FV1" s="38"/>
      <c r="FW1" s="38"/>
      <c r="FX1" s="38"/>
      <c r="FZ1" s="2" t="s">
        <v>155</v>
      </c>
      <c r="GA1" s="2"/>
      <c r="GB1" s="2"/>
      <c r="GC1" s="38"/>
      <c r="GD1" s="38"/>
      <c r="GE1" s="38"/>
      <c r="GF1" s="38"/>
      <c r="GG1" s="38"/>
      <c r="GH1" s="38"/>
      <c r="GI1" s="38"/>
      <c r="GJ1" s="38"/>
      <c r="GK1" s="38"/>
      <c r="GL1" s="38"/>
      <c r="GM1" s="38"/>
      <c r="GO1" s="2" t="s">
        <v>156</v>
      </c>
      <c r="GP1" s="2"/>
      <c r="GQ1" s="2"/>
      <c r="GR1" s="38"/>
      <c r="GS1" s="38"/>
      <c r="GT1" s="38"/>
      <c r="GU1" s="38"/>
      <c r="GV1" s="38"/>
      <c r="GW1" s="38"/>
      <c r="GX1" s="38"/>
      <c r="GY1" s="38"/>
      <c r="GZ1" s="38"/>
      <c r="HA1" s="38"/>
      <c r="HB1" s="38"/>
      <c r="HD1" s="2" t="s">
        <v>157</v>
      </c>
      <c r="HE1" s="2"/>
      <c r="HF1" s="2"/>
      <c r="HG1" s="38"/>
      <c r="HH1" s="38"/>
      <c r="HI1" s="38"/>
      <c r="HJ1" s="38"/>
      <c r="HK1" s="38"/>
      <c r="HL1" s="38"/>
      <c r="HM1" s="38"/>
      <c r="HN1" s="38"/>
      <c r="HO1" s="38"/>
      <c r="HP1" s="38"/>
      <c r="HQ1" s="38"/>
      <c r="HS1" s="2" t="s">
        <v>223</v>
      </c>
      <c r="HT1" s="2"/>
      <c r="HU1" s="2"/>
      <c r="HV1" s="38"/>
      <c r="HW1" s="38"/>
      <c r="HX1" s="38"/>
      <c r="HY1" s="38"/>
      <c r="HZ1" s="38"/>
      <c r="IA1" s="38"/>
      <c r="IB1" s="38"/>
      <c r="IC1" s="38"/>
      <c r="ID1" s="38"/>
      <c r="IE1" s="38"/>
      <c r="IF1" s="38"/>
      <c r="IH1" s="2" t="s">
        <v>224</v>
      </c>
      <c r="II1" s="2"/>
      <c r="IJ1" s="2"/>
      <c r="IK1" s="38"/>
      <c r="IL1" s="38"/>
      <c r="IM1" s="38"/>
      <c r="IN1" s="38"/>
      <c r="IO1" s="38"/>
      <c r="IP1" s="38"/>
      <c r="IQ1" s="38"/>
      <c r="IR1" s="38"/>
      <c r="IS1" s="38"/>
      <c r="IT1" s="38"/>
      <c r="IU1" s="38"/>
      <c r="IW1" s="2" t="s">
        <v>225</v>
      </c>
      <c r="IX1" s="2"/>
      <c r="IY1" s="2"/>
      <c r="IZ1" s="38"/>
      <c r="JA1" s="38"/>
      <c r="JB1" s="38"/>
      <c r="JC1" s="38"/>
      <c r="JD1" s="38"/>
      <c r="JE1" s="38"/>
      <c r="JF1" s="38"/>
      <c r="JG1" s="38"/>
      <c r="JH1" s="38"/>
      <c r="JI1" s="38"/>
      <c r="JJ1" s="38"/>
      <c r="JL1" s="2" t="s">
        <v>226</v>
      </c>
      <c r="JM1" s="2"/>
      <c r="JN1" s="2"/>
      <c r="JO1" s="38"/>
      <c r="JP1" s="38"/>
      <c r="JQ1" s="38"/>
      <c r="JR1" s="38"/>
      <c r="JS1" s="38"/>
      <c r="JT1" s="38"/>
      <c r="JU1" s="38"/>
      <c r="JV1" s="38"/>
      <c r="JW1" s="38"/>
      <c r="JX1" s="38"/>
      <c r="JY1" s="38"/>
      <c r="KA1" s="2" t="s">
        <v>227</v>
      </c>
      <c r="KB1" s="2"/>
      <c r="KC1" s="2"/>
      <c r="KD1" s="38"/>
      <c r="KE1" s="38"/>
      <c r="KF1" s="38"/>
      <c r="KG1" s="38"/>
      <c r="KH1" s="38"/>
      <c r="KI1" s="38"/>
      <c r="KJ1" s="38"/>
      <c r="KK1" s="38"/>
      <c r="KL1" s="38"/>
      <c r="KM1" s="38"/>
      <c r="KN1" s="38"/>
      <c r="KP1" s="2" t="s">
        <v>228</v>
      </c>
      <c r="KQ1" s="2"/>
      <c r="KR1" s="2"/>
      <c r="KS1" s="38"/>
      <c r="KT1" s="38"/>
      <c r="KU1" s="38"/>
      <c r="KV1" s="38"/>
      <c r="KW1" s="38"/>
      <c r="KX1" s="38"/>
      <c r="KY1" s="38"/>
      <c r="KZ1" s="38"/>
      <c r="LA1" s="38"/>
      <c r="LB1" s="38"/>
      <c r="LC1" s="38"/>
      <c r="LE1" s="2" t="s">
        <v>229</v>
      </c>
      <c r="LF1" s="2"/>
      <c r="LG1" s="2"/>
      <c r="LH1" s="38"/>
      <c r="LI1" s="38"/>
      <c r="LJ1" s="38"/>
      <c r="LK1" s="38"/>
      <c r="LL1" s="38"/>
      <c r="LM1" s="38"/>
      <c r="LN1" s="38"/>
      <c r="LO1" s="38"/>
      <c r="LP1" s="38"/>
      <c r="LQ1" s="38"/>
      <c r="LR1" s="38"/>
      <c r="LT1" s="2" t="s">
        <v>230</v>
      </c>
      <c r="LU1" s="2"/>
      <c r="LV1" s="2"/>
      <c r="LW1" s="38"/>
      <c r="LX1" s="38"/>
      <c r="LY1" s="38"/>
      <c r="LZ1" s="38"/>
      <c r="MA1" s="38"/>
      <c r="MB1" s="38"/>
      <c r="MC1" s="38"/>
      <c r="MD1" s="38"/>
      <c r="ME1" s="38"/>
      <c r="MF1" s="38"/>
      <c r="MG1" s="38"/>
      <c r="MI1" s="2" t="s">
        <v>231</v>
      </c>
      <c r="MJ1" s="2"/>
      <c r="MK1" s="2"/>
      <c r="ML1" s="38"/>
      <c r="MM1" s="38"/>
      <c r="MN1" s="38"/>
      <c r="MO1" s="38"/>
      <c r="MP1" s="38"/>
      <c r="MQ1" s="38"/>
      <c r="MR1" s="38"/>
      <c r="MS1" s="38"/>
      <c r="MT1" s="38"/>
      <c r="MU1" s="38"/>
      <c r="MV1" s="38"/>
      <c r="MX1" s="2" t="s">
        <v>232</v>
      </c>
      <c r="MY1" s="2"/>
      <c r="MZ1" s="2"/>
      <c r="NA1" s="38"/>
      <c r="NB1" s="38"/>
      <c r="NC1" s="38"/>
      <c r="ND1" s="38"/>
      <c r="NE1" s="38"/>
      <c r="NF1" s="38"/>
      <c r="NG1" s="38"/>
      <c r="NH1" s="38"/>
      <c r="NI1" s="38"/>
      <c r="NJ1" s="38"/>
      <c r="NK1" s="38"/>
      <c r="NM1" s="2" t="s">
        <v>233</v>
      </c>
      <c r="NN1" s="2"/>
      <c r="NO1" s="2"/>
      <c r="NP1" s="38"/>
      <c r="NQ1" s="38"/>
      <c r="NR1" s="38"/>
      <c r="NS1" s="38"/>
      <c r="NT1" s="38"/>
      <c r="NU1" s="38"/>
      <c r="NV1" s="38"/>
      <c r="NW1" s="38"/>
      <c r="NX1" s="38"/>
      <c r="NY1" s="38"/>
      <c r="NZ1" s="38"/>
      <c r="OB1" s="2" t="s">
        <v>234</v>
      </c>
      <c r="OC1" s="2"/>
      <c r="OD1" s="2"/>
      <c r="OE1" s="38"/>
      <c r="OF1" s="38"/>
      <c r="OG1" s="38"/>
      <c r="OH1" s="38"/>
      <c r="OI1" s="38"/>
      <c r="OJ1" s="38"/>
      <c r="OK1" s="38"/>
      <c r="OL1" s="38"/>
      <c r="OM1" s="38"/>
      <c r="ON1" s="38"/>
      <c r="OO1" s="38"/>
      <c r="OQ1" s="2" t="s">
        <v>235</v>
      </c>
      <c r="OR1" s="2"/>
      <c r="OS1" s="2"/>
      <c r="OT1" s="38"/>
      <c r="OU1" s="38"/>
      <c r="OV1" s="38"/>
      <c r="OW1" s="38"/>
      <c r="OX1" s="38"/>
      <c r="OY1" s="38"/>
      <c r="OZ1" s="38"/>
      <c r="PA1" s="38"/>
      <c r="PB1" s="38"/>
      <c r="PC1" s="38"/>
      <c r="PD1" s="38"/>
      <c r="PF1" s="2" t="s">
        <v>236</v>
      </c>
      <c r="PG1" s="2"/>
      <c r="PH1" s="2"/>
      <c r="PI1" s="38"/>
      <c r="PJ1" s="38"/>
      <c r="PK1" s="38"/>
      <c r="PL1" s="38"/>
      <c r="PM1" s="38"/>
      <c r="PN1" s="38"/>
      <c r="PO1" s="38"/>
      <c r="PP1" s="38"/>
      <c r="PQ1" s="38"/>
      <c r="PR1" s="38"/>
      <c r="PS1" s="38"/>
      <c r="PU1" s="2" t="s">
        <v>237</v>
      </c>
      <c r="PV1" s="2"/>
      <c r="PW1" s="2"/>
      <c r="PX1" s="38"/>
      <c r="PY1" s="38"/>
      <c r="PZ1" s="38"/>
      <c r="QA1" s="38"/>
      <c r="QB1" s="38"/>
      <c r="QC1" s="38"/>
      <c r="QD1" s="38"/>
      <c r="QE1" s="38"/>
      <c r="QF1" s="38"/>
      <c r="QG1" s="38"/>
      <c r="QH1" s="38"/>
    </row>
    <row r="2" spans="2:450" ht="15.75" customHeight="1" x14ac:dyDescent="0.25">
      <c r="B2" s="2"/>
      <c r="C2" s="2"/>
      <c r="D2" s="2"/>
      <c r="E2" s="98"/>
      <c r="F2" s="98"/>
      <c r="G2" s="98"/>
      <c r="H2" s="98"/>
      <c r="I2" s="98"/>
      <c r="J2" s="98"/>
      <c r="K2" s="98"/>
      <c r="L2" s="30" t="s">
        <v>2</v>
      </c>
      <c r="M2" s="136">
        <f>IFERROR('別記第1号様式(交付申請)'!$R$10,"")</f>
        <v>0</v>
      </c>
      <c r="N2" s="136"/>
      <c r="O2" s="136"/>
      <c r="Q2" s="2"/>
      <c r="R2" s="2"/>
      <c r="S2" s="2"/>
      <c r="T2" s="98"/>
      <c r="U2" s="98"/>
      <c r="V2" s="98"/>
      <c r="W2" s="98"/>
      <c r="X2" s="98"/>
      <c r="Y2" s="98"/>
      <c r="Z2" s="98"/>
      <c r="AA2" s="30" t="s">
        <v>2</v>
      </c>
      <c r="AB2" s="136">
        <f>IFERROR('別記第1号様式(交付申請)'!$R$10,"")</f>
        <v>0</v>
      </c>
      <c r="AC2" s="136"/>
      <c r="AD2" s="136"/>
      <c r="AF2" s="2"/>
      <c r="AG2" s="2"/>
      <c r="AH2" s="2"/>
      <c r="AI2" s="98"/>
      <c r="AJ2" s="98"/>
      <c r="AK2" s="98"/>
      <c r="AL2" s="98"/>
      <c r="AM2" s="98"/>
      <c r="AN2" s="98"/>
      <c r="AO2" s="98"/>
      <c r="AP2" s="30" t="s">
        <v>2</v>
      </c>
      <c r="AQ2" s="136">
        <f>IFERROR('別記第1号様式(交付申請)'!$R$10,"")</f>
        <v>0</v>
      </c>
      <c r="AR2" s="136"/>
      <c r="AS2" s="136"/>
      <c r="AU2" s="2"/>
      <c r="AV2" s="2"/>
      <c r="AW2" s="2"/>
      <c r="AX2" s="98"/>
      <c r="AY2" s="98"/>
      <c r="AZ2" s="98"/>
      <c r="BA2" s="98"/>
      <c r="BB2" s="98"/>
      <c r="BC2" s="98"/>
      <c r="BD2" s="98"/>
      <c r="BE2" s="30" t="s">
        <v>2</v>
      </c>
      <c r="BF2" s="136">
        <f>IFERROR('別記第1号様式(交付申請)'!$R$10,"")</f>
        <v>0</v>
      </c>
      <c r="BG2" s="136"/>
      <c r="BH2" s="136"/>
      <c r="BJ2" s="2"/>
      <c r="BK2" s="2"/>
      <c r="BL2" s="2"/>
      <c r="BM2" s="98"/>
      <c r="BN2" s="98"/>
      <c r="BO2" s="98"/>
      <c r="BP2" s="98"/>
      <c r="BQ2" s="98"/>
      <c r="BR2" s="98"/>
      <c r="BS2" s="98"/>
      <c r="BT2" s="30" t="s">
        <v>2</v>
      </c>
      <c r="BU2" s="136">
        <f>IFERROR('別記第1号様式(交付申請)'!$R$10,"")</f>
        <v>0</v>
      </c>
      <c r="BV2" s="136"/>
      <c r="BW2" s="136"/>
      <c r="BY2" s="2"/>
      <c r="BZ2" s="2"/>
      <c r="CA2" s="2"/>
      <c r="CB2" s="98"/>
      <c r="CC2" s="98"/>
      <c r="CD2" s="98"/>
      <c r="CE2" s="98"/>
      <c r="CF2" s="98"/>
      <c r="CG2" s="98"/>
      <c r="CH2" s="98"/>
      <c r="CI2" s="30" t="s">
        <v>2</v>
      </c>
      <c r="CJ2" s="136">
        <f>IFERROR('別記第1号様式(交付申請)'!$R$10,"")</f>
        <v>0</v>
      </c>
      <c r="CK2" s="136"/>
      <c r="CL2" s="136"/>
      <c r="CN2" s="2"/>
      <c r="CO2" s="2"/>
      <c r="CP2" s="2"/>
      <c r="CQ2" s="98"/>
      <c r="CR2" s="98"/>
      <c r="CS2" s="98"/>
      <c r="CT2" s="98"/>
      <c r="CU2" s="98"/>
      <c r="CV2" s="98"/>
      <c r="CW2" s="98"/>
      <c r="CX2" s="30" t="s">
        <v>2</v>
      </c>
      <c r="CY2" s="136">
        <f>IFERROR('別記第1号様式(交付申請)'!$R$10,"")</f>
        <v>0</v>
      </c>
      <c r="CZ2" s="136"/>
      <c r="DA2" s="136"/>
      <c r="DC2" s="2"/>
      <c r="DD2" s="2"/>
      <c r="DE2" s="2"/>
      <c r="DF2" s="98"/>
      <c r="DG2" s="98"/>
      <c r="DH2" s="98"/>
      <c r="DI2" s="98"/>
      <c r="DJ2" s="98"/>
      <c r="DK2" s="98"/>
      <c r="DL2" s="98"/>
      <c r="DM2" s="30" t="s">
        <v>2</v>
      </c>
      <c r="DN2" s="136">
        <f>IFERROR('別記第1号様式(交付申請)'!$R$10,"")</f>
        <v>0</v>
      </c>
      <c r="DO2" s="136"/>
      <c r="DP2" s="136"/>
      <c r="DR2" s="2"/>
      <c r="DS2" s="2"/>
      <c r="DT2" s="2"/>
      <c r="DU2" s="98"/>
      <c r="DV2" s="98"/>
      <c r="DW2" s="98"/>
      <c r="DX2" s="98"/>
      <c r="DY2" s="98"/>
      <c r="DZ2" s="98"/>
      <c r="EA2" s="98"/>
      <c r="EB2" s="30" t="s">
        <v>2</v>
      </c>
      <c r="EC2" s="136">
        <f>IFERROR('別記第1号様式(交付申請)'!$R$10,"")</f>
        <v>0</v>
      </c>
      <c r="ED2" s="136"/>
      <c r="EE2" s="136"/>
      <c r="EG2" s="2"/>
      <c r="EH2" s="2"/>
      <c r="EI2" s="2"/>
      <c r="EJ2" s="98"/>
      <c r="EK2" s="98"/>
      <c r="EL2" s="98"/>
      <c r="EM2" s="98"/>
      <c r="EN2" s="98"/>
      <c r="EO2" s="98"/>
      <c r="EP2" s="98"/>
      <c r="EQ2" s="30" t="s">
        <v>2</v>
      </c>
      <c r="ER2" s="136">
        <f>IFERROR('別記第1号様式(交付申請)'!$R$10,"")</f>
        <v>0</v>
      </c>
      <c r="ES2" s="136"/>
      <c r="ET2" s="136"/>
      <c r="EV2" s="2"/>
      <c r="EW2" s="2"/>
      <c r="EX2" s="2"/>
      <c r="EY2" s="98"/>
      <c r="EZ2" s="98"/>
      <c r="FA2" s="98"/>
      <c r="FB2" s="98"/>
      <c r="FC2" s="98"/>
      <c r="FD2" s="98"/>
      <c r="FE2" s="98"/>
      <c r="FF2" s="30" t="s">
        <v>2</v>
      </c>
      <c r="FG2" s="136">
        <f>IFERROR('別記第1号様式(交付申請)'!$R$10,"")</f>
        <v>0</v>
      </c>
      <c r="FH2" s="136"/>
      <c r="FI2" s="136"/>
      <c r="FK2" s="2"/>
      <c r="FL2" s="2"/>
      <c r="FM2" s="2"/>
      <c r="FN2" s="98"/>
      <c r="FO2" s="98"/>
      <c r="FP2" s="98"/>
      <c r="FQ2" s="98"/>
      <c r="FR2" s="98"/>
      <c r="FS2" s="98"/>
      <c r="FT2" s="98"/>
      <c r="FU2" s="30" t="s">
        <v>2</v>
      </c>
      <c r="FV2" s="136">
        <f>IFERROR('別記第1号様式(交付申請)'!$R$10,"")</f>
        <v>0</v>
      </c>
      <c r="FW2" s="136"/>
      <c r="FX2" s="136"/>
      <c r="FZ2" s="2"/>
      <c r="GA2" s="2"/>
      <c r="GB2" s="2"/>
      <c r="GC2" s="98"/>
      <c r="GD2" s="98"/>
      <c r="GE2" s="98"/>
      <c r="GF2" s="98"/>
      <c r="GG2" s="98"/>
      <c r="GH2" s="98"/>
      <c r="GI2" s="98"/>
      <c r="GJ2" s="30" t="s">
        <v>2</v>
      </c>
      <c r="GK2" s="136">
        <f>IFERROR('別記第1号様式(交付申請)'!$R$10,"")</f>
        <v>0</v>
      </c>
      <c r="GL2" s="136"/>
      <c r="GM2" s="136"/>
      <c r="GO2" s="2"/>
      <c r="GP2" s="2"/>
      <c r="GQ2" s="2"/>
      <c r="GR2" s="98"/>
      <c r="GS2" s="98"/>
      <c r="GT2" s="98"/>
      <c r="GU2" s="98"/>
      <c r="GV2" s="98"/>
      <c r="GW2" s="98"/>
      <c r="GX2" s="98"/>
      <c r="GY2" s="30" t="s">
        <v>2</v>
      </c>
      <c r="GZ2" s="136">
        <f>IFERROR('別記第1号様式(交付申請)'!$R$10,"")</f>
        <v>0</v>
      </c>
      <c r="HA2" s="136"/>
      <c r="HB2" s="136"/>
      <c r="HD2" s="2"/>
      <c r="HE2" s="2"/>
      <c r="HF2" s="2"/>
      <c r="HG2" s="98"/>
      <c r="HH2" s="98"/>
      <c r="HI2" s="98"/>
      <c r="HJ2" s="98"/>
      <c r="HK2" s="98"/>
      <c r="HL2" s="98"/>
      <c r="HM2" s="98"/>
      <c r="HN2" s="30" t="s">
        <v>2</v>
      </c>
      <c r="HO2" s="136">
        <f>IFERROR('別記第1号様式(交付申請)'!$R$10,"")</f>
        <v>0</v>
      </c>
      <c r="HP2" s="136"/>
      <c r="HQ2" s="136"/>
      <c r="HS2" s="2"/>
      <c r="HT2" s="2"/>
      <c r="HU2" s="2"/>
      <c r="HV2" s="98"/>
      <c r="HW2" s="98"/>
      <c r="HX2" s="98"/>
      <c r="HY2" s="98"/>
      <c r="HZ2" s="98"/>
      <c r="IA2" s="98"/>
      <c r="IB2" s="98"/>
      <c r="IC2" s="30" t="s">
        <v>2</v>
      </c>
      <c r="ID2" s="136">
        <f>IFERROR('別記第1号様式(交付申請)'!$R$10,"")</f>
        <v>0</v>
      </c>
      <c r="IE2" s="136"/>
      <c r="IF2" s="136"/>
      <c r="IH2" s="2"/>
      <c r="II2" s="2"/>
      <c r="IJ2" s="2"/>
      <c r="IK2" s="98"/>
      <c r="IL2" s="98"/>
      <c r="IM2" s="98"/>
      <c r="IN2" s="98"/>
      <c r="IO2" s="98"/>
      <c r="IP2" s="98"/>
      <c r="IQ2" s="98"/>
      <c r="IR2" s="30" t="s">
        <v>2</v>
      </c>
      <c r="IS2" s="136">
        <f>IFERROR('別記第1号様式(交付申請)'!$R$10,"")</f>
        <v>0</v>
      </c>
      <c r="IT2" s="136"/>
      <c r="IU2" s="136"/>
      <c r="IW2" s="2"/>
      <c r="IX2" s="2"/>
      <c r="IY2" s="2"/>
      <c r="IZ2" s="98"/>
      <c r="JA2" s="98"/>
      <c r="JB2" s="98"/>
      <c r="JC2" s="98"/>
      <c r="JD2" s="98"/>
      <c r="JE2" s="98"/>
      <c r="JF2" s="98"/>
      <c r="JG2" s="30" t="s">
        <v>2</v>
      </c>
      <c r="JH2" s="136">
        <f>IFERROR('別記第1号様式(交付申請)'!$R$10,"")</f>
        <v>0</v>
      </c>
      <c r="JI2" s="136"/>
      <c r="JJ2" s="136"/>
      <c r="JL2" s="2"/>
      <c r="JM2" s="2"/>
      <c r="JN2" s="2"/>
      <c r="JO2" s="98"/>
      <c r="JP2" s="98"/>
      <c r="JQ2" s="98"/>
      <c r="JR2" s="98"/>
      <c r="JS2" s="98"/>
      <c r="JT2" s="98"/>
      <c r="JU2" s="98"/>
      <c r="JV2" s="30" t="s">
        <v>2</v>
      </c>
      <c r="JW2" s="136">
        <f>IFERROR('別記第1号様式(交付申請)'!$R$10,"")</f>
        <v>0</v>
      </c>
      <c r="JX2" s="136"/>
      <c r="JY2" s="136"/>
      <c r="KA2" s="2"/>
      <c r="KB2" s="2"/>
      <c r="KC2" s="2"/>
      <c r="KD2" s="98"/>
      <c r="KE2" s="98"/>
      <c r="KF2" s="98"/>
      <c r="KG2" s="98"/>
      <c r="KH2" s="98"/>
      <c r="KI2" s="98"/>
      <c r="KJ2" s="98"/>
      <c r="KK2" s="30" t="s">
        <v>2</v>
      </c>
      <c r="KL2" s="136">
        <f>IFERROR('別記第1号様式(交付申請)'!$R$10,"")</f>
        <v>0</v>
      </c>
      <c r="KM2" s="136"/>
      <c r="KN2" s="136"/>
      <c r="KP2" s="2"/>
      <c r="KQ2" s="2"/>
      <c r="KR2" s="2"/>
      <c r="KS2" s="98"/>
      <c r="KT2" s="98"/>
      <c r="KU2" s="98"/>
      <c r="KV2" s="98"/>
      <c r="KW2" s="98"/>
      <c r="KX2" s="98"/>
      <c r="KY2" s="98"/>
      <c r="KZ2" s="30" t="s">
        <v>2</v>
      </c>
      <c r="LA2" s="136">
        <f>IFERROR('別記第1号様式(交付申請)'!$R$10,"")</f>
        <v>0</v>
      </c>
      <c r="LB2" s="136"/>
      <c r="LC2" s="136"/>
      <c r="LE2" s="2"/>
      <c r="LF2" s="2"/>
      <c r="LG2" s="2"/>
      <c r="LH2" s="98"/>
      <c r="LI2" s="98"/>
      <c r="LJ2" s="98"/>
      <c r="LK2" s="98"/>
      <c r="LL2" s="98"/>
      <c r="LM2" s="98"/>
      <c r="LN2" s="98"/>
      <c r="LO2" s="30" t="s">
        <v>2</v>
      </c>
      <c r="LP2" s="136">
        <f>IFERROR('別記第1号様式(交付申請)'!$R$10,"")</f>
        <v>0</v>
      </c>
      <c r="LQ2" s="136"/>
      <c r="LR2" s="136"/>
      <c r="LT2" s="2"/>
      <c r="LU2" s="2"/>
      <c r="LV2" s="2"/>
      <c r="LW2" s="98"/>
      <c r="LX2" s="98"/>
      <c r="LY2" s="98"/>
      <c r="LZ2" s="98"/>
      <c r="MA2" s="98"/>
      <c r="MB2" s="98"/>
      <c r="MC2" s="98"/>
      <c r="MD2" s="30" t="s">
        <v>2</v>
      </c>
      <c r="ME2" s="136">
        <f>IFERROR('別記第1号様式(交付申請)'!$R$10,"")</f>
        <v>0</v>
      </c>
      <c r="MF2" s="136"/>
      <c r="MG2" s="136"/>
      <c r="MI2" s="2"/>
      <c r="MJ2" s="2"/>
      <c r="MK2" s="2"/>
      <c r="ML2" s="98"/>
      <c r="MM2" s="98"/>
      <c r="MN2" s="98"/>
      <c r="MO2" s="98"/>
      <c r="MP2" s="98"/>
      <c r="MQ2" s="98"/>
      <c r="MR2" s="98"/>
      <c r="MS2" s="30" t="s">
        <v>2</v>
      </c>
      <c r="MT2" s="136">
        <f>IFERROR('別記第1号様式(交付申請)'!$R$10,"")</f>
        <v>0</v>
      </c>
      <c r="MU2" s="136"/>
      <c r="MV2" s="136"/>
      <c r="MX2" s="2"/>
      <c r="MY2" s="2"/>
      <c r="MZ2" s="2"/>
      <c r="NA2" s="98"/>
      <c r="NB2" s="98"/>
      <c r="NC2" s="98"/>
      <c r="ND2" s="98"/>
      <c r="NE2" s="98"/>
      <c r="NF2" s="98"/>
      <c r="NG2" s="98"/>
      <c r="NH2" s="30" t="s">
        <v>2</v>
      </c>
      <c r="NI2" s="136">
        <f>IFERROR('別記第1号様式(交付申請)'!$R$10,"")</f>
        <v>0</v>
      </c>
      <c r="NJ2" s="136"/>
      <c r="NK2" s="136"/>
      <c r="NM2" s="2"/>
      <c r="NN2" s="2"/>
      <c r="NO2" s="2"/>
      <c r="NP2" s="98"/>
      <c r="NQ2" s="98"/>
      <c r="NR2" s="98"/>
      <c r="NS2" s="98"/>
      <c r="NT2" s="98"/>
      <c r="NU2" s="98"/>
      <c r="NV2" s="98"/>
      <c r="NW2" s="30" t="s">
        <v>2</v>
      </c>
      <c r="NX2" s="136">
        <f>IFERROR('別記第1号様式(交付申請)'!$R$10,"")</f>
        <v>0</v>
      </c>
      <c r="NY2" s="136"/>
      <c r="NZ2" s="136"/>
      <c r="OB2" s="2"/>
      <c r="OC2" s="2"/>
      <c r="OD2" s="2"/>
      <c r="OE2" s="98"/>
      <c r="OF2" s="98"/>
      <c r="OG2" s="98"/>
      <c r="OH2" s="98"/>
      <c r="OI2" s="98"/>
      <c r="OJ2" s="98"/>
      <c r="OK2" s="98"/>
      <c r="OL2" s="30" t="s">
        <v>2</v>
      </c>
      <c r="OM2" s="136">
        <f>IFERROR('別記第1号様式(交付申請)'!$R$10,"")</f>
        <v>0</v>
      </c>
      <c r="ON2" s="136"/>
      <c r="OO2" s="136"/>
      <c r="OQ2" s="2"/>
      <c r="OR2" s="2"/>
      <c r="OS2" s="2"/>
      <c r="OT2" s="98"/>
      <c r="OU2" s="98"/>
      <c r="OV2" s="98"/>
      <c r="OW2" s="98"/>
      <c r="OX2" s="98"/>
      <c r="OY2" s="98"/>
      <c r="OZ2" s="98"/>
      <c r="PA2" s="30" t="s">
        <v>2</v>
      </c>
      <c r="PB2" s="136">
        <f>IFERROR('別記第1号様式(交付申請)'!$R$10,"")</f>
        <v>0</v>
      </c>
      <c r="PC2" s="136"/>
      <c r="PD2" s="136"/>
      <c r="PF2" s="2"/>
      <c r="PG2" s="2"/>
      <c r="PH2" s="2"/>
      <c r="PI2" s="98"/>
      <c r="PJ2" s="98"/>
      <c r="PK2" s="98"/>
      <c r="PL2" s="98"/>
      <c r="PM2" s="98"/>
      <c r="PN2" s="98"/>
      <c r="PO2" s="98"/>
      <c r="PP2" s="30" t="s">
        <v>2</v>
      </c>
      <c r="PQ2" s="136">
        <f>IFERROR('別記第1号様式(交付申請)'!$R$10,"")</f>
        <v>0</v>
      </c>
      <c r="PR2" s="136"/>
      <c r="PS2" s="136"/>
      <c r="PU2" s="2"/>
      <c r="PV2" s="2"/>
      <c r="PW2" s="2"/>
      <c r="PX2" s="98"/>
      <c r="PY2" s="98"/>
      <c r="PZ2" s="98"/>
      <c r="QA2" s="98"/>
      <c r="QB2" s="98"/>
      <c r="QC2" s="98"/>
      <c r="QD2" s="98"/>
      <c r="QE2" s="30" t="s">
        <v>2</v>
      </c>
      <c r="QF2" s="136">
        <f>IFERROR('別記第1号様式(交付申請)'!$R$10,"")</f>
        <v>0</v>
      </c>
      <c r="QG2" s="136"/>
      <c r="QH2" s="136"/>
    </row>
    <row r="3" spans="2:450" ht="15.75" customHeight="1" x14ac:dyDescent="0.25">
      <c r="B3" s="2"/>
      <c r="C3" s="2"/>
      <c r="D3" s="2"/>
      <c r="E3" s="38"/>
      <c r="F3" s="38"/>
      <c r="G3" s="38"/>
      <c r="H3" s="38"/>
      <c r="I3" s="38"/>
      <c r="J3" s="38"/>
      <c r="K3" s="38"/>
      <c r="L3" s="30" t="s">
        <v>204</v>
      </c>
      <c r="M3" s="153"/>
      <c r="N3" s="153"/>
      <c r="O3" s="153"/>
      <c r="Q3" s="2"/>
      <c r="R3" s="2"/>
      <c r="S3" s="2"/>
      <c r="T3" s="38"/>
      <c r="U3" s="38"/>
      <c r="V3" s="38"/>
      <c r="W3" s="38"/>
      <c r="X3" s="38"/>
      <c r="Y3" s="38"/>
      <c r="Z3" s="38"/>
      <c r="AA3" s="30" t="s">
        <v>204</v>
      </c>
      <c r="AB3" s="154">
        <f>$M$3</f>
        <v>0</v>
      </c>
      <c r="AC3" s="154"/>
      <c r="AD3" s="154"/>
      <c r="AF3" s="2"/>
      <c r="AG3" s="2"/>
      <c r="AH3" s="2"/>
      <c r="AI3" s="38"/>
      <c r="AJ3" s="38"/>
      <c r="AK3" s="38"/>
      <c r="AL3" s="38"/>
      <c r="AM3" s="38"/>
      <c r="AN3" s="38"/>
      <c r="AO3" s="38"/>
      <c r="AP3" s="30" t="s">
        <v>204</v>
      </c>
      <c r="AQ3" s="154">
        <f>$M$3</f>
        <v>0</v>
      </c>
      <c r="AR3" s="154"/>
      <c r="AS3" s="154"/>
      <c r="AU3" s="2"/>
      <c r="AV3" s="2"/>
      <c r="AW3" s="2"/>
      <c r="AX3" s="38"/>
      <c r="AY3" s="38"/>
      <c r="AZ3" s="38"/>
      <c r="BA3" s="38"/>
      <c r="BB3" s="38"/>
      <c r="BC3" s="38"/>
      <c r="BD3" s="38"/>
      <c r="BE3" s="30" t="s">
        <v>204</v>
      </c>
      <c r="BF3" s="154">
        <f>$M$3</f>
        <v>0</v>
      </c>
      <c r="BG3" s="154"/>
      <c r="BH3" s="154"/>
      <c r="BJ3" s="2"/>
      <c r="BK3" s="2"/>
      <c r="BL3" s="2"/>
      <c r="BM3" s="38"/>
      <c r="BN3" s="38"/>
      <c r="BO3" s="38"/>
      <c r="BP3" s="38"/>
      <c r="BQ3" s="38"/>
      <c r="BR3" s="38"/>
      <c r="BS3" s="38"/>
      <c r="BT3" s="30" t="s">
        <v>204</v>
      </c>
      <c r="BU3" s="154">
        <f>$M$3</f>
        <v>0</v>
      </c>
      <c r="BV3" s="154"/>
      <c r="BW3" s="154"/>
      <c r="BY3" s="2"/>
      <c r="BZ3" s="2"/>
      <c r="CA3" s="2"/>
      <c r="CB3" s="38"/>
      <c r="CC3" s="38"/>
      <c r="CD3" s="38"/>
      <c r="CE3" s="38"/>
      <c r="CF3" s="38"/>
      <c r="CG3" s="38"/>
      <c r="CH3" s="38"/>
      <c r="CI3" s="30" t="s">
        <v>204</v>
      </c>
      <c r="CJ3" s="154">
        <f>$M$3</f>
        <v>0</v>
      </c>
      <c r="CK3" s="154"/>
      <c r="CL3" s="154"/>
      <c r="CN3" s="2"/>
      <c r="CO3" s="2"/>
      <c r="CP3" s="2"/>
      <c r="CQ3" s="38"/>
      <c r="CR3" s="38"/>
      <c r="CS3" s="38"/>
      <c r="CT3" s="38"/>
      <c r="CU3" s="38"/>
      <c r="CV3" s="38"/>
      <c r="CW3" s="38"/>
      <c r="CX3" s="30" t="s">
        <v>204</v>
      </c>
      <c r="CY3" s="154">
        <f>$M$3</f>
        <v>0</v>
      </c>
      <c r="CZ3" s="154"/>
      <c r="DA3" s="154"/>
      <c r="DC3" s="2"/>
      <c r="DD3" s="2"/>
      <c r="DE3" s="2"/>
      <c r="DF3" s="38"/>
      <c r="DG3" s="38"/>
      <c r="DH3" s="38"/>
      <c r="DI3" s="38"/>
      <c r="DJ3" s="38"/>
      <c r="DK3" s="38"/>
      <c r="DL3" s="38"/>
      <c r="DM3" s="30" t="s">
        <v>204</v>
      </c>
      <c r="DN3" s="154">
        <f>$M$3</f>
        <v>0</v>
      </c>
      <c r="DO3" s="154"/>
      <c r="DP3" s="154"/>
      <c r="DR3" s="2"/>
      <c r="DS3" s="2"/>
      <c r="DT3" s="2"/>
      <c r="DU3" s="38"/>
      <c r="DV3" s="38"/>
      <c r="DW3" s="38"/>
      <c r="DX3" s="38"/>
      <c r="DY3" s="38"/>
      <c r="DZ3" s="38"/>
      <c r="EA3" s="38"/>
      <c r="EB3" s="30" t="s">
        <v>204</v>
      </c>
      <c r="EC3" s="154">
        <f>$M$3</f>
        <v>0</v>
      </c>
      <c r="ED3" s="154"/>
      <c r="EE3" s="154"/>
      <c r="EG3" s="2"/>
      <c r="EH3" s="2"/>
      <c r="EI3" s="2"/>
      <c r="EJ3" s="38"/>
      <c r="EK3" s="38"/>
      <c r="EL3" s="38"/>
      <c r="EM3" s="38"/>
      <c r="EN3" s="38"/>
      <c r="EO3" s="38"/>
      <c r="EP3" s="38"/>
      <c r="EQ3" s="30" t="s">
        <v>204</v>
      </c>
      <c r="ER3" s="154">
        <f>$M$3</f>
        <v>0</v>
      </c>
      <c r="ES3" s="154"/>
      <c r="ET3" s="154"/>
      <c r="EV3" s="2"/>
      <c r="EW3" s="2"/>
      <c r="EX3" s="2"/>
      <c r="EY3" s="38"/>
      <c r="EZ3" s="38"/>
      <c r="FA3" s="38"/>
      <c r="FB3" s="38"/>
      <c r="FC3" s="38"/>
      <c r="FD3" s="38"/>
      <c r="FE3" s="38"/>
      <c r="FF3" s="30" t="s">
        <v>204</v>
      </c>
      <c r="FG3" s="154">
        <f>$M$3</f>
        <v>0</v>
      </c>
      <c r="FH3" s="154"/>
      <c r="FI3" s="154"/>
      <c r="FK3" s="2"/>
      <c r="FL3" s="2"/>
      <c r="FM3" s="2"/>
      <c r="FN3" s="38"/>
      <c r="FO3" s="38"/>
      <c r="FP3" s="38"/>
      <c r="FQ3" s="38"/>
      <c r="FR3" s="38"/>
      <c r="FS3" s="38"/>
      <c r="FT3" s="38"/>
      <c r="FU3" s="30" t="s">
        <v>204</v>
      </c>
      <c r="FV3" s="154">
        <f>$M$3</f>
        <v>0</v>
      </c>
      <c r="FW3" s="154"/>
      <c r="FX3" s="154"/>
      <c r="FZ3" s="2"/>
      <c r="GA3" s="2"/>
      <c r="GB3" s="2"/>
      <c r="GC3" s="38"/>
      <c r="GD3" s="38"/>
      <c r="GE3" s="38"/>
      <c r="GF3" s="38"/>
      <c r="GG3" s="38"/>
      <c r="GH3" s="38"/>
      <c r="GI3" s="38"/>
      <c r="GJ3" s="30" t="s">
        <v>204</v>
      </c>
      <c r="GK3" s="154">
        <f>$M$3</f>
        <v>0</v>
      </c>
      <c r="GL3" s="154"/>
      <c r="GM3" s="154"/>
      <c r="GO3" s="2"/>
      <c r="GP3" s="2"/>
      <c r="GQ3" s="2"/>
      <c r="GR3" s="38"/>
      <c r="GS3" s="38"/>
      <c r="GT3" s="38"/>
      <c r="GU3" s="38"/>
      <c r="GV3" s="38"/>
      <c r="GW3" s="38"/>
      <c r="GX3" s="38"/>
      <c r="GY3" s="30" t="s">
        <v>204</v>
      </c>
      <c r="GZ3" s="154">
        <f>$M$3</f>
        <v>0</v>
      </c>
      <c r="HA3" s="154"/>
      <c r="HB3" s="154"/>
      <c r="HD3" s="2"/>
      <c r="HE3" s="2"/>
      <c r="HF3" s="2"/>
      <c r="HG3" s="38"/>
      <c r="HH3" s="38"/>
      <c r="HI3" s="38"/>
      <c r="HJ3" s="38"/>
      <c r="HK3" s="38"/>
      <c r="HL3" s="38"/>
      <c r="HM3" s="38"/>
      <c r="HN3" s="30" t="s">
        <v>204</v>
      </c>
      <c r="HO3" s="154">
        <f>$M$3</f>
        <v>0</v>
      </c>
      <c r="HP3" s="154"/>
      <c r="HQ3" s="154"/>
      <c r="HS3" s="2"/>
      <c r="HT3" s="2"/>
      <c r="HU3" s="2"/>
      <c r="HV3" s="38"/>
      <c r="HW3" s="38"/>
      <c r="HX3" s="38"/>
      <c r="HY3" s="38"/>
      <c r="HZ3" s="38"/>
      <c r="IA3" s="38"/>
      <c r="IB3" s="38"/>
      <c r="IC3" s="30" t="s">
        <v>204</v>
      </c>
      <c r="ID3" s="154">
        <f>$M$3</f>
        <v>0</v>
      </c>
      <c r="IE3" s="154"/>
      <c r="IF3" s="154"/>
      <c r="IH3" s="2"/>
      <c r="II3" s="2"/>
      <c r="IJ3" s="2"/>
      <c r="IK3" s="38"/>
      <c r="IL3" s="38"/>
      <c r="IM3" s="38"/>
      <c r="IN3" s="38"/>
      <c r="IO3" s="38"/>
      <c r="IP3" s="38"/>
      <c r="IQ3" s="38"/>
      <c r="IR3" s="30" t="s">
        <v>204</v>
      </c>
      <c r="IS3" s="154">
        <f>$M$3</f>
        <v>0</v>
      </c>
      <c r="IT3" s="154"/>
      <c r="IU3" s="154"/>
      <c r="IW3" s="2"/>
      <c r="IX3" s="2"/>
      <c r="IY3" s="2"/>
      <c r="IZ3" s="38"/>
      <c r="JA3" s="38"/>
      <c r="JB3" s="38"/>
      <c r="JC3" s="38"/>
      <c r="JD3" s="38"/>
      <c r="JE3" s="38"/>
      <c r="JF3" s="38"/>
      <c r="JG3" s="30" t="s">
        <v>204</v>
      </c>
      <c r="JH3" s="154">
        <f>$M$3</f>
        <v>0</v>
      </c>
      <c r="JI3" s="154"/>
      <c r="JJ3" s="154"/>
      <c r="JL3" s="2"/>
      <c r="JM3" s="2"/>
      <c r="JN3" s="2"/>
      <c r="JO3" s="38"/>
      <c r="JP3" s="38"/>
      <c r="JQ3" s="38"/>
      <c r="JR3" s="38"/>
      <c r="JS3" s="38"/>
      <c r="JT3" s="38"/>
      <c r="JU3" s="38"/>
      <c r="JV3" s="30" t="s">
        <v>204</v>
      </c>
      <c r="JW3" s="154">
        <f>$M$3</f>
        <v>0</v>
      </c>
      <c r="JX3" s="154"/>
      <c r="JY3" s="154"/>
      <c r="KA3" s="2"/>
      <c r="KB3" s="2"/>
      <c r="KC3" s="2"/>
      <c r="KD3" s="38"/>
      <c r="KE3" s="38"/>
      <c r="KF3" s="38"/>
      <c r="KG3" s="38"/>
      <c r="KH3" s="38"/>
      <c r="KI3" s="38"/>
      <c r="KJ3" s="38"/>
      <c r="KK3" s="30" t="s">
        <v>204</v>
      </c>
      <c r="KL3" s="154">
        <f>$M$3</f>
        <v>0</v>
      </c>
      <c r="KM3" s="154"/>
      <c r="KN3" s="154"/>
      <c r="KP3" s="2"/>
      <c r="KQ3" s="2"/>
      <c r="KR3" s="2"/>
      <c r="KS3" s="38"/>
      <c r="KT3" s="38"/>
      <c r="KU3" s="38"/>
      <c r="KV3" s="38"/>
      <c r="KW3" s="38"/>
      <c r="KX3" s="38"/>
      <c r="KY3" s="38"/>
      <c r="KZ3" s="30" t="s">
        <v>204</v>
      </c>
      <c r="LA3" s="154">
        <f>$M$3</f>
        <v>0</v>
      </c>
      <c r="LB3" s="154"/>
      <c r="LC3" s="154"/>
      <c r="LE3" s="2"/>
      <c r="LF3" s="2"/>
      <c r="LG3" s="2"/>
      <c r="LH3" s="38"/>
      <c r="LI3" s="38"/>
      <c r="LJ3" s="38"/>
      <c r="LK3" s="38"/>
      <c r="LL3" s="38"/>
      <c r="LM3" s="38"/>
      <c r="LN3" s="38"/>
      <c r="LO3" s="30" t="s">
        <v>204</v>
      </c>
      <c r="LP3" s="154">
        <f>$M$3</f>
        <v>0</v>
      </c>
      <c r="LQ3" s="154"/>
      <c r="LR3" s="154"/>
      <c r="LT3" s="2"/>
      <c r="LU3" s="2"/>
      <c r="LV3" s="2"/>
      <c r="LW3" s="38"/>
      <c r="LX3" s="38"/>
      <c r="LY3" s="38"/>
      <c r="LZ3" s="38"/>
      <c r="MA3" s="38"/>
      <c r="MB3" s="38"/>
      <c r="MC3" s="38"/>
      <c r="MD3" s="30" t="s">
        <v>204</v>
      </c>
      <c r="ME3" s="154">
        <f>$M$3</f>
        <v>0</v>
      </c>
      <c r="MF3" s="154"/>
      <c r="MG3" s="154"/>
      <c r="MI3" s="2"/>
      <c r="MJ3" s="2"/>
      <c r="MK3" s="2"/>
      <c r="ML3" s="38"/>
      <c r="MM3" s="38"/>
      <c r="MN3" s="38"/>
      <c r="MO3" s="38"/>
      <c r="MP3" s="38"/>
      <c r="MQ3" s="38"/>
      <c r="MR3" s="38"/>
      <c r="MS3" s="30" t="s">
        <v>204</v>
      </c>
      <c r="MT3" s="154">
        <f>$M$3</f>
        <v>0</v>
      </c>
      <c r="MU3" s="154"/>
      <c r="MV3" s="154"/>
      <c r="MX3" s="2"/>
      <c r="MY3" s="2"/>
      <c r="MZ3" s="2"/>
      <c r="NA3" s="38"/>
      <c r="NB3" s="38"/>
      <c r="NC3" s="38"/>
      <c r="ND3" s="38"/>
      <c r="NE3" s="38"/>
      <c r="NF3" s="38"/>
      <c r="NG3" s="38"/>
      <c r="NH3" s="30" t="s">
        <v>204</v>
      </c>
      <c r="NI3" s="154">
        <f>$M$3</f>
        <v>0</v>
      </c>
      <c r="NJ3" s="154"/>
      <c r="NK3" s="154"/>
      <c r="NM3" s="2"/>
      <c r="NN3" s="2"/>
      <c r="NO3" s="2"/>
      <c r="NP3" s="38"/>
      <c r="NQ3" s="38"/>
      <c r="NR3" s="38"/>
      <c r="NS3" s="38"/>
      <c r="NT3" s="38"/>
      <c r="NU3" s="38"/>
      <c r="NV3" s="38"/>
      <c r="NW3" s="30" t="s">
        <v>204</v>
      </c>
      <c r="NX3" s="154">
        <f>$M$3</f>
        <v>0</v>
      </c>
      <c r="NY3" s="154"/>
      <c r="NZ3" s="154"/>
      <c r="OB3" s="2"/>
      <c r="OC3" s="2"/>
      <c r="OD3" s="2"/>
      <c r="OE3" s="38"/>
      <c r="OF3" s="38"/>
      <c r="OG3" s="38"/>
      <c r="OH3" s="38"/>
      <c r="OI3" s="38"/>
      <c r="OJ3" s="38"/>
      <c r="OK3" s="38"/>
      <c r="OL3" s="30" t="s">
        <v>204</v>
      </c>
      <c r="OM3" s="154">
        <f>$M$3</f>
        <v>0</v>
      </c>
      <c r="ON3" s="154"/>
      <c r="OO3" s="154"/>
      <c r="OQ3" s="2"/>
      <c r="OR3" s="2"/>
      <c r="OS3" s="2"/>
      <c r="OT3" s="38"/>
      <c r="OU3" s="38"/>
      <c r="OV3" s="38"/>
      <c r="OW3" s="38"/>
      <c r="OX3" s="38"/>
      <c r="OY3" s="38"/>
      <c r="OZ3" s="38"/>
      <c r="PA3" s="30" t="s">
        <v>204</v>
      </c>
      <c r="PB3" s="154">
        <f>$M$3</f>
        <v>0</v>
      </c>
      <c r="PC3" s="154"/>
      <c r="PD3" s="154"/>
      <c r="PF3" s="2"/>
      <c r="PG3" s="2"/>
      <c r="PH3" s="2"/>
      <c r="PI3" s="38"/>
      <c r="PJ3" s="38"/>
      <c r="PK3" s="38"/>
      <c r="PL3" s="38"/>
      <c r="PM3" s="38"/>
      <c r="PN3" s="38"/>
      <c r="PO3" s="38"/>
      <c r="PP3" s="30" t="s">
        <v>204</v>
      </c>
      <c r="PQ3" s="154">
        <f>$M$3</f>
        <v>0</v>
      </c>
      <c r="PR3" s="154"/>
      <c r="PS3" s="154"/>
      <c r="PU3" s="2"/>
      <c r="PV3" s="2"/>
      <c r="PW3" s="2"/>
      <c r="PX3" s="38"/>
      <c r="PY3" s="38"/>
      <c r="PZ3" s="38"/>
      <c r="QA3" s="38"/>
      <c r="QB3" s="38"/>
      <c r="QC3" s="38"/>
      <c r="QD3" s="38"/>
      <c r="QE3" s="30" t="s">
        <v>204</v>
      </c>
      <c r="QF3" s="154">
        <f>$M$3</f>
        <v>0</v>
      </c>
      <c r="QG3" s="154"/>
      <c r="QH3" s="154"/>
    </row>
    <row r="4" spans="2:450" ht="15.75" customHeight="1" x14ac:dyDescent="0.25">
      <c r="C4" s="2"/>
      <c r="D4" s="2"/>
      <c r="E4" s="38"/>
      <c r="F4" s="38"/>
      <c r="G4" s="38"/>
      <c r="K4" s="140" t="s">
        <v>41</v>
      </c>
      <c r="L4" s="140"/>
      <c r="M4" s="139"/>
      <c r="N4" s="139"/>
      <c r="O4" s="139"/>
      <c r="R4" s="2"/>
      <c r="S4" s="2"/>
      <c r="T4" s="38"/>
      <c r="U4" s="38"/>
      <c r="V4" s="38"/>
      <c r="Z4" s="140" t="s">
        <v>41</v>
      </c>
      <c r="AA4" s="140"/>
      <c r="AB4" s="139"/>
      <c r="AC4" s="139"/>
      <c r="AD4" s="139"/>
      <c r="AG4" s="2"/>
      <c r="AH4" s="2"/>
      <c r="AI4" s="38"/>
      <c r="AJ4" s="38"/>
      <c r="AK4" s="38"/>
      <c r="AO4" s="140" t="s">
        <v>41</v>
      </c>
      <c r="AP4" s="140"/>
      <c r="AQ4" s="139"/>
      <c r="AR4" s="139"/>
      <c r="AS4" s="139"/>
      <c r="AV4" s="2"/>
      <c r="AW4" s="2"/>
      <c r="AX4" s="38"/>
      <c r="AY4" s="38"/>
      <c r="AZ4" s="38"/>
      <c r="BD4" s="140" t="s">
        <v>41</v>
      </c>
      <c r="BE4" s="140"/>
      <c r="BF4" s="139"/>
      <c r="BG4" s="139"/>
      <c r="BH4" s="139"/>
      <c r="BK4" s="2"/>
      <c r="BL4" s="2"/>
      <c r="BM4" s="38"/>
      <c r="BN4" s="38"/>
      <c r="BO4" s="38"/>
      <c r="BS4" s="140" t="s">
        <v>41</v>
      </c>
      <c r="BT4" s="140"/>
      <c r="BU4" s="139"/>
      <c r="BV4" s="139"/>
      <c r="BW4" s="139"/>
      <c r="BZ4" s="2"/>
      <c r="CA4" s="2"/>
      <c r="CB4" s="38"/>
      <c r="CC4" s="38"/>
      <c r="CD4" s="38"/>
      <c r="CH4" s="140" t="s">
        <v>41</v>
      </c>
      <c r="CI4" s="140"/>
      <c r="CJ4" s="139"/>
      <c r="CK4" s="139"/>
      <c r="CL4" s="139"/>
      <c r="CO4" s="2"/>
      <c r="CP4" s="2"/>
      <c r="CQ4" s="38"/>
      <c r="CR4" s="38"/>
      <c r="CS4" s="38"/>
      <c r="CW4" s="140" t="s">
        <v>41</v>
      </c>
      <c r="CX4" s="140"/>
      <c r="CY4" s="139"/>
      <c r="CZ4" s="139"/>
      <c r="DA4" s="139"/>
      <c r="DD4" s="2"/>
      <c r="DE4" s="2"/>
      <c r="DF4" s="38"/>
      <c r="DG4" s="38"/>
      <c r="DH4" s="38"/>
      <c r="DL4" s="140" t="s">
        <v>41</v>
      </c>
      <c r="DM4" s="140"/>
      <c r="DN4" s="139"/>
      <c r="DO4" s="139"/>
      <c r="DP4" s="139"/>
      <c r="DS4" s="2"/>
      <c r="DT4" s="2"/>
      <c r="DU4" s="38"/>
      <c r="DV4" s="38"/>
      <c r="DW4" s="38"/>
      <c r="EA4" s="140" t="s">
        <v>41</v>
      </c>
      <c r="EB4" s="140"/>
      <c r="EC4" s="139"/>
      <c r="ED4" s="139"/>
      <c r="EE4" s="139"/>
      <c r="EH4" s="2"/>
      <c r="EI4" s="2"/>
      <c r="EJ4" s="38"/>
      <c r="EK4" s="38"/>
      <c r="EL4" s="38"/>
      <c r="EP4" s="140" t="s">
        <v>41</v>
      </c>
      <c r="EQ4" s="140"/>
      <c r="ER4" s="139"/>
      <c r="ES4" s="139"/>
      <c r="ET4" s="139"/>
      <c r="EW4" s="2"/>
      <c r="EX4" s="2"/>
      <c r="EY4" s="38"/>
      <c r="EZ4" s="38"/>
      <c r="FA4" s="38"/>
      <c r="FE4" s="140" t="s">
        <v>41</v>
      </c>
      <c r="FF4" s="140"/>
      <c r="FG4" s="139"/>
      <c r="FH4" s="139"/>
      <c r="FI4" s="139"/>
      <c r="FL4" s="2"/>
      <c r="FM4" s="2"/>
      <c r="FN4" s="38"/>
      <c r="FO4" s="38"/>
      <c r="FP4" s="38"/>
      <c r="FT4" s="140" t="s">
        <v>41</v>
      </c>
      <c r="FU4" s="140"/>
      <c r="FV4" s="139"/>
      <c r="FW4" s="139"/>
      <c r="FX4" s="139"/>
      <c r="GA4" s="2"/>
      <c r="GB4" s="2"/>
      <c r="GC4" s="38"/>
      <c r="GD4" s="38"/>
      <c r="GE4" s="38"/>
      <c r="GI4" s="140" t="s">
        <v>41</v>
      </c>
      <c r="GJ4" s="140"/>
      <c r="GK4" s="139"/>
      <c r="GL4" s="139"/>
      <c r="GM4" s="139"/>
      <c r="GP4" s="2"/>
      <c r="GQ4" s="2"/>
      <c r="GR4" s="38"/>
      <c r="GS4" s="38"/>
      <c r="GT4" s="38"/>
      <c r="GX4" s="140" t="s">
        <v>41</v>
      </c>
      <c r="GY4" s="140"/>
      <c r="GZ4" s="139"/>
      <c r="HA4" s="139"/>
      <c r="HB4" s="139"/>
      <c r="HE4" s="2"/>
      <c r="HF4" s="2"/>
      <c r="HG4" s="38"/>
      <c r="HH4" s="38"/>
      <c r="HI4" s="38"/>
      <c r="HM4" s="140" t="s">
        <v>41</v>
      </c>
      <c r="HN4" s="140"/>
      <c r="HO4" s="139"/>
      <c r="HP4" s="139"/>
      <c r="HQ4" s="139"/>
      <c r="HT4" s="2"/>
      <c r="HU4" s="2"/>
      <c r="HV4" s="38"/>
      <c r="HW4" s="38"/>
      <c r="HX4" s="38"/>
      <c r="IB4" s="140" t="s">
        <v>41</v>
      </c>
      <c r="IC4" s="140"/>
      <c r="ID4" s="139"/>
      <c r="IE4" s="139"/>
      <c r="IF4" s="139"/>
      <c r="II4" s="2"/>
      <c r="IJ4" s="2"/>
      <c r="IK4" s="38"/>
      <c r="IL4" s="38"/>
      <c r="IM4" s="38"/>
      <c r="IQ4" s="140" t="s">
        <v>41</v>
      </c>
      <c r="IR4" s="140"/>
      <c r="IS4" s="139"/>
      <c r="IT4" s="139"/>
      <c r="IU4" s="139"/>
      <c r="IX4" s="2"/>
      <c r="IY4" s="2"/>
      <c r="IZ4" s="38"/>
      <c r="JA4" s="38"/>
      <c r="JB4" s="38"/>
      <c r="JF4" s="140" t="s">
        <v>41</v>
      </c>
      <c r="JG4" s="140"/>
      <c r="JH4" s="139"/>
      <c r="JI4" s="139"/>
      <c r="JJ4" s="139"/>
      <c r="JM4" s="2"/>
      <c r="JN4" s="2"/>
      <c r="JO4" s="38"/>
      <c r="JP4" s="38"/>
      <c r="JQ4" s="38"/>
      <c r="JU4" s="140" t="s">
        <v>41</v>
      </c>
      <c r="JV4" s="140"/>
      <c r="JW4" s="139"/>
      <c r="JX4" s="139"/>
      <c r="JY4" s="139"/>
      <c r="KB4" s="2"/>
      <c r="KC4" s="2"/>
      <c r="KD4" s="38"/>
      <c r="KE4" s="38"/>
      <c r="KF4" s="38"/>
      <c r="KJ4" s="140" t="s">
        <v>41</v>
      </c>
      <c r="KK4" s="140"/>
      <c r="KL4" s="139"/>
      <c r="KM4" s="139"/>
      <c r="KN4" s="139"/>
      <c r="KQ4" s="2"/>
      <c r="KR4" s="2"/>
      <c r="KS4" s="38"/>
      <c r="KT4" s="38"/>
      <c r="KU4" s="38"/>
      <c r="KY4" s="140" t="s">
        <v>41</v>
      </c>
      <c r="KZ4" s="140"/>
      <c r="LA4" s="139"/>
      <c r="LB4" s="139"/>
      <c r="LC4" s="139"/>
      <c r="LF4" s="2"/>
      <c r="LG4" s="2"/>
      <c r="LH4" s="38"/>
      <c r="LI4" s="38"/>
      <c r="LJ4" s="38"/>
      <c r="LN4" s="140" t="s">
        <v>41</v>
      </c>
      <c r="LO4" s="140"/>
      <c r="LP4" s="139"/>
      <c r="LQ4" s="139"/>
      <c r="LR4" s="139"/>
      <c r="LU4" s="2"/>
      <c r="LV4" s="2"/>
      <c r="LW4" s="38"/>
      <c r="LX4" s="38"/>
      <c r="LY4" s="38"/>
      <c r="MC4" s="140" t="s">
        <v>41</v>
      </c>
      <c r="MD4" s="140"/>
      <c r="ME4" s="139"/>
      <c r="MF4" s="139"/>
      <c r="MG4" s="139"/>
      <c r="MJ4" s="2"/>
      <c r="MK4" s="2"/>
      <c r="ML4" s="38"/>
      <c r="MM4" s="38"/>
      <c r="MN4" s="38"/>
      <c r="MR4" s="140" t="s">
        <v>41</v>
      </c>
      <c r="MS4" s="140"/>
      <c r="MT4" s="139"/>
      <c r="MU4" s="139"/>
      <c r="MV4" s="139"/>
      <c r="MY4" s="2"/>
      <c r="MZ4" s="2"/>
      <c r="NA4" s="38"/>
      <c r="NB4" s="38"/>
      <c r="NC4" s="38"/>
      <c r="NG4" s="140" t="s">
        <v>41</v>
      </c>
      <c r="NH4" s="140"/>
      <c r="NI4" s="139"/>
      <c r="NJ4" s="139"/>
      <c r="NK4" s="139"/>
      <c r="NN4" s="2"/>
      <c r="NO4" s="2"/>
      <c r="NP4" s="38"/>
      <c r="NQ4" s="38"/>
      <c r="NR4" s="38"/>
      <c r="NV4" s="140" t="s">
        <v>41</v>
      </c>
      <c r="NW4" s="140"/>
      <c r="NX4" s="139"/>
      <c r="NY4" s="139"/>
      <c r="NZ4" s="139"/>
      <c r="OC4" s="2"/>
      <c r="OD4" s="2"/>
      <c r="OE4" s="38"/>
      <c r="OF4" s="38"/>
      <c r="OG4" s="38"/>
      <c r="OK4" s="140" t="s">
        <v>41</v>
      </c>
      <c r="OL4" s="140"/>
      <c r="OM4" s="139"/>
      <c r="ON4" s="139"/>
      <c r="OO4" s="139"/>
      <c r="OR4" s="2"/>
      <c r="OS4" s="2"/>
      <c r="OT4" s="38"/>
      <c r="OU4" s="38"/>
      <c r="OV4" s="38"/>
      <c r="OZ4" s="140" t="s">
        <v>41</v>
      </c>
      <c r="PA4" s="140"/>
      <c r="PB4" s="139"/>
      <c r="PC4" s="139"/>
      <c r="PD4" s="139"/>
      <c r="PG4" s="2"/>
      <c r="PH4" s="2"/>
      <c r="PI4" s="38"/>
      <c r="PJ4" s="38"/>
      <c r="PK4" s="38"/>
      <c r="PO4" s="140" t="s">
        <v>41</v>
      </c>
      <c r="PP4" s="140"/>
      <c r="PQ4" s="139"/>
      <c r="PR4" s="139"/>
      <c r="PS4" s="139"/>
      <c r="PV4" s="2"/>
      <c r="PW4" s="2"/>
      <c r="PX4" s="38"/>
      <c r="PY4" s="38"/>
      <c r="PZ4" s="38"/>
      <c r="QD4" s="140" t="s">
        <v>41</v>
      </c>
      <c r="QE4" s="140"/>
      <c r="QF4" s="139"/>
      <c r="QG4" s="139"/>
      <c r="QH4" s="139"/>
    </row>
    <row r="5" spans="2:450" ht="15.75" customHeight="1" x14ac:dyDescent="0.25">
      <c r="C5" s="2"/>
      <c r="D5" s="2"/>
      <c r="E5" s="38"/>
      <c r="F5" s="38"/>
      <c r="G5" s="38"/>
      <c r="K5" s="38"/>
      <c r="L5" s="23" t="s">
        <v>30</v>
      </c>
      <c r="M5" s="139"/>
      <c r="N5" s="139"/>
      <c r="O5" s="139"/>
      <c r="R5" s="2"/>
      <c r="S5" s="2"/>
      <c r="T5" s="38"/>
      <c r="U5" s="38"/>
      <c r="V5" s="38"/>
      <c r="Z5" s="38"/>
      <c r="AA5" s="23" t="s">
        <v>30</v>
      </c>
      <c r="AB5" s="139"/>
      <c r="AC5" s="139"/>
      <c r="AD5" s="139"/>
      <c r="AG5" s="2"/>
      <c r="AH5" s="2"/>
      <c r="AI5" s="38"/>
      <c r="AJ5" s="38"/>
      <c r="AK5" s="38"/>
      <c r="AO5" s="38"/>
      <c r="AP5" s="23" t="s">
        <v>30</v>
      </c>
      <c r="AQ5" s="139"/>
      <c r="AR5" s="139"/>
      <c r="AS5" s="139"/>
      <c r="AV5" s="2"/>
      <c r="AW5" s="2"/>
      <c r="AX5" s="38"/>
      <c r="AY5" s="38"/>
      <c r="AZ5" s="38"/>
      <c r="BD5" s="38"/>
      <c r="BE5" s="23" t="s">
        <v>30</v>
      </c>
      <c r="BF5" s="139"/>
      <c r="BG5" s="139"/>
      <c r="BH5" s="139"/>
      <c r="BK5" s="2"/>
      <c r="BL5" s="2"/>
      <c r="BM5" s="38"/>
      <c r="BN5" s="38"/>
      <c r="BO5" s="38"/>
      <c r="BS5" s="38"/>
      <c r="BT5" s="23" t="s">
        <v>30</v>
      </c>
      <c r="BU5" s="139"/>
      <c r="BV5" s="139"/>
      <c r="BW5" s="139"/>
      <c r="BZ5" s="2"/>
      <c r="CA5" s="2"/>
      <c r="CB5" s="38"/>
      <c r="CC5" s="38"/>
      <c r="CD5" s="38"/>
      <c r="CH5" s="38"/>
      <c r="CI5" s="23" t="s">
        <v>30</v>
      </c>
      <c r="CJ5" s="139"/>
      <c r="CK5" s="139"/>
      <c r="CL5" s="139"/>
      <c r="CO5" s="2"/>
      <c r="CP5" s="2"/>
      <c r="CQ5" s="38"/>
      <c r="CR5" s="38"/>
      <c r="CS5" s="38"/>
      <c r="CW5" s="38"/>
      <c r="CX5" s="23" t="s">
        <v>30</v>
      </c>
      <c r="CY5" s="139"/>
      <c r="CZ5" s="139"/>
      <c r="DA5" s="139"/>
      <c r="DD5" s="2"/>
      <c r="DE5" s="2"/>
      <c r="DF5" s="38"/>
      <c r="DG5" s="38"/>
      <c r="DH5" s="38"/>
      <c r="DL5" s="38"/>
      <c r="DM5" s="23" t="s">
        <v>30</v>
      </c>
      <c r="DN5" s="139"/>
      <c r="DO5" s="139"/>
      <c r="DP5" s="139"/>
      <c r="DS5" s="2"/>
      <c r="DT5" s="2"/>
      <c r="DU5" s="38"/>
      <c r="DV5" s="38"/>
      <c r="DW5" s="38"/>
      <c r="EA5" s="38"/>
      <c r="EB5" s="23" t="s">
        <v>30</v>
      </c>
      <c r="EC5" s="139"/>
      <c r="ED5" s="139"/>
      <c r="EE5" s="139"/>
      <c r="EH5" s="2"/>
      <c r="EI5" s="2"/>
      <c r="EJ5" s="38"/>
      <c r="EK5" s="38"/>
      <c r="EL5" s="38"/>
      <c r="EP5" s="38"/>
      <c r="EQ5" s="23" t="s">
        <v>30</v>
      </c>
      <c r="ER5" s="139"/>
      <c r="ES5" s="139"/>
      <c r="ET5" s="139"/>
      <c r="EW5" s="2"/>
      <c r="EX5" s="2"/>
      <c r="EY5" s="38"/>
      <c r="EZ5" s="38"/>
      <c r="FA5" s="38"/>
      <c r="FE5" s="38"/>
      <c r="FF5" s="23" t="s">
        <v>30</v>
      </c>
      <c r="FG5" s="139"/>
      <c r="FH5" s="139"/>
      <c r="FI5" s="139"/>
      <c r="FL5" s="2"/>
      <c r="FM5" s="2"/>
      <c r="FN5" s="38"/>
      <c r="FO5" s="38"/>
      <c r="FP5" s="38"/>
      <c r="FT5" s="38"/>
      <c r="FU5" s="23" t="s">
        <v>30</v>
      </c>
      <c r="FV5" s="139"/>
      <c r="FW5" s="139"/>
      <c r="FX5" s="139"/>
      <c r="GA5" s="2"/>
      <c r="GB5" s="2"/>
      <c r="GC5" s="38"/>
      <c r="GD5" s="38"/>
      <c r="GE5" s="38"/>
      <c r="GI5" s="38"/>
      <c r="GJ5" s="23" t="s">
        <v>30</v>
      </c>
      <c r="GK5" s="139"/>
      <c r="GL5" s="139"/>
      <c r="GM5" s="139"/>
      <c r="GP5" s="2"/>
      <c r="GQ5" s="2"/>
      <c r="GR5" s="38"/>
      <c r="GS5" s="38"/>
      <c r="GT5" s="38"/>
      <c r="GX5" s="38"/>
      <c r="GY5" s="23" t="s">
        <v>30</v>
      </c>
      <c r="GZ5" s="139"/>
      <c r="HA5" s="139"/>
      <c r="HB5" s="139"/>
      <c r="HE5" s="2"/>
      <c r="HF5" s="2"/>
      <c r="HG5" s="38"/>
      <c r="HH5" s="38"/>
      <c r="HI5" s="38"/>
      <c r="HM5" s="38"/>
      <c r="HN5" s="23" t="s">
        <v>30</v>
      </c>
      <c r="HO5" s="139"/>
      <c r="HP5" s="139"/>
      <c r="HQ5" s="139"/>
      <c r="HT5" s="2"/>
      <c r="HU5" s="2"/>
      <c r="HV5" s="38"/>
      <c r="HW5" s="38"/>
      <c r="HX5" s="38"/>
      <c r="IB5" s="38"/>
      <c r="IC5" s="23" t="s">
        <v>30</v>
      </c>
      <c r="ID5" s="139"/>
      <c r="IE5" s="139"/>
      <c r="IF5" s="139"/>
      <c r="II5" s="2"/>
      <c r="IJ5" s="2"/>
      <c r="IK5" s="38"/>
      <c r="IL5" s="38"/>
      <c r="IM5" s="38"/>
      <c r="IQ5" s="38"/>
      <c r="IR5" s="23" t="s">
        <v>30</v>
      </c>
      <c r="IS5" s="139"/>
      <c r="IT5" s="139"/>
      <c r="IU5" s="139"/>
      <c r="IX5" s="2"/>
      <c r="IY5" s="2"/>
      <c r="IZ5" s="38"/>
      <c r="JA5" s="38"/>
      <c r="JB5" s="38"/>
      <c r="JF5" s="38"/>
      <c r="JG5" s="23" t="s">
        <v>30</v>
      </c>
      <c r="JH5" s="139"/>
      <c r="JI5" s="139"/>
      <c r="JJ5" s="139"/>
      <c r="JM5" s="2"/>
      <c r="JN5" s="2"/>
      <c r="JO5" s="38"/>
      <c r="JP5" s="38"/>
      <c r="JQ5" s="38"/>
      <c r="JU5" s="38"/>
      <c r="JV5" s="23" t="s">
        <v>30</v>
      </c>
      <c r="JW5" s="139"/>
      <c r="JX5" s="139"/>
      <c r="JY5" s="139"/>
      <c r="KB5" s="2"/>
      <c r="KC5" s="2"/>
      <c r="KD5" s="38"/>
      <c r="KE5" s="38"/>
      <c r="KF5" s="38"/>
      <c r="KJ5" s="38"/>
      <c r="KK5" s="23" t="s">
        <v>30</v>
      </c>
      <c r="KL5" s="139"/>
      <c r="KM5" s="139"/>
      <c r="KN5" s="139"/>
      <c r="KQ5" s="2"/>
      <c r="KR5" s="2"/>
      <c r="KS5" s="38"/>
      <c r="KT5" s="38"/>
      <c r="KU5" s="38"/>
      <c r="KY5" s="38"/>
      <c r="KZ5" s="23" t="s">
        <v>30</v>
      </c>
      <c r="LA5" s="139"/>
      <c r="LB5" s="139"/>
      <c r="LC5" s="139"/>
      <c r="LF5" s="2"/>
      <c r="LG5" s="2"/>
      <c r="LH5" s="38"/>
      <c r="LI5" s="38"/>
      <c r="LJ5" s="38"/>
      <c r="LN5" s="38"/>
      <c r="LO5" s="23" t="s">
        <v>30</v>
      </c>
      <c r="LP5" s="139"/>
      <c r="LQ5" s="139"/>
      <c r="LR5" s="139"/>
      <c r="LU5" s="2"/>
      <c r="LV5" s="2"/>
      <c r="LW5" s="38"/>
      <c r="LX5" s="38"/>
      <c r="LY5" s="38"/>
      <c r="MC5" s="38"/>
      <c r="MD5" s="23" t="s">
        <v>30</v>
      </c>
      <c r="ME5" s="139"/>
      <c r="MF5" s="139"/>
      <c r="MG5" s="139"/>
      <c r="MJ5" s="2"/>
      <c r="MK5" s="2"/>
      <c r="ML5" s="38"/>
      <c r="MM5" s="38"/>
      <c r="MN5" s="38"/>
      <c r="MR5" s="38"/>
      <c r="MS5" s="23" t="s">
        <v>30</v>
      </c>
      <c r="MT5" s="139"/>
      <c r="MU5" s="139"/>
      <c r="MV5" s="139"/>
      <c r="MY5" s="2"/>
      <c r="MZ5" s="2"/>
      <c r="NA5" s="38"/>
      <c r="NB5" s="38"/>
      <c r="NC5" s="38"/>
      <c r="NG5" s="38"/>
      <c r="NH5" s="23" t="s">
        <v>30</v>
      </c>
      <c r="NI5" s="139"/>
      <c r="NJ5" s="139"/>
      <c r="NK5" s="139"/>
      <c r="NN5" s="2"/>
      <c r="NO5" s="2"/>
      <c r="NP5" s="38"/>
      <c r="NQ5" s="38"/>
      <c r="NR5" s="38"/>
      <c r="NV5" s="38"/>
      <c r="NW5" s="23" t="s">
        <v>30</v>
      </c>
      <c r="NX5" s="139"/>
      <c r="NY5" s="139"/>
      <c r="NZ5" s="139"/>
      <c r="OC5" s="2"/>
      <c r="OD5" s="2"/>
      <c r="OE5" s="38"/>
      <c r="OF5" s="38"/>
      <c r="OG5" s="38"/>
      <c r="OK5" s="38"/>
      <c r="OL5" s="23" t="s">
        <v>30</v>
      </c>
      <c r="OM5" s="139"/>
      <c r="ON5" s="139"/>
      <c r="OO5" s="139"/>
      <c r="OR5" s="2"/>
      <c r="OS5" s="2"/>
      <c r="OT5" s="38"/>
      <c r="OU5" s="38"/>
      <c r="OV5" s="38"/>
      <c r="OZ5" s="38"/>
      <c r="PA5" s="23" t="s">
        <v>30</v>
      </c>
      <c r="PB5" s="139"/>
      <c r="PC5" s="139"/>
      <c r="PD5" s="139"/>
      <c r="PG5" s="2"/>
      <c r="PH5" s="2"/>
      <c r="PI5" s="38"/>
      <c r="PJ5" s="38"/>
      <c r="PK5" s="38"/>
      <c r="PO5" s="38"/>
      <c r="PP5" s="23" t="s">
        <v>30</v>
      </c>
      <c r="PQ5" s="139"/>
      <c r="PR5" s="139"/>
      <c r="PS5" s="139"/>
      <c r="PV5" s="2"/>
      <c r="PW5" s="2"/>
      <c r="PX5" s="38"/>
      <c r="PY5" s="38"/>
      <c r="PZ5" s="38"/>
      <c r="QD5" s="38"/>
      <c r="QE5" s="23" t="s">
        <v>30</v>
      </c>
      <c r="QF5" s="139"/>
      <c r="QG5" s="139"/>
      <c r="QH5" s="139"/>
    </row>
    <row r="6" spans="2:450" ht="15.75" customHeight="1" x14ac:dyDescent="0.25">
      <c r="C6" s="2"/>
      <c r="D6" s="2"/>
      <c r="E6" s="38"/>
      <c r="F6" s="38"/>
      <c r="G6" s="38"/>
      <c r="H6" s="38"/>
      <c r="I6" s="38"/>
      <c r="J6" s="38"/>
      <c r="K6" s="38"/>
      <c r="L6" s="37" t="s">
        <v>205</v>
      </c>
      <c r="M6" s="138"/>
      <c r="N6" s="138"/>
      <c r="O6" s="138"/>
      <c r="R6" s="2"/>
      <c r="S6" s="2"/>
      <c r="T6" s="38"/>
      <c r="U6" s="38"/>
      <c r="V6" s="38"/>
      <c r="W6" s="38"/>
      <c r="X6" s="38"/>
      <c r="Y6" s="38"/>
      <c r="Z6" s="38"/>
      <c r="AA6" s="37" t="s">
        <v>205</v>
      </c>
      <c r="AB6" s="138"/>
      <c r="AC6" s="138"/>
      <c r="AD6" s="138"/>
      <c r="AG6" s="2"/>
      <c r="AH6" s="2"/>
      <c r="AI6" s="38"/>
      <c r="AJ6" s="38"/>
      <c r="AK6" s="38"/>
      <c r="AL6" s="38"/>
      <c r="AM6" s="38"/>
      <c r="AN6" s="38"/>
      <c r="AO6" s="38"/>
      <c r="AP6" s="37" t="s">
        <v>205</v>
      </c>
      <c r="AQ6" s="138"/>
      <c r="AR6" s="138"/>
      <c r="AS6" s="138"/>
      <c r="AV6" s="2"/>
      <c r="AW6" s="2"/>
      <c r="AX6" s="38"/>
      <c r="AY6" s="38"/>
      <c r="AZ6" s="38"/>
      <c r="BA6" s="38"/>
      <c r="BB6" s="38"/>
      <c r="BC6" s="38"/>
      <c r="BD6" s="38"/>
      <c r="BE6" s="37" t="s">
        <v>205</v>
      </c>
      <c r="BF6" s="138"/>
      <c r="BG6" s="138"/>
      <c r="BH6" s="138"/>
      <c r="BK6" s="2"/>
      <c r="BL6" s="2"/>
      <c r="BM6" s="38"/>
      <c r="BN6" s="38"/>
      <c r="BO6" s="38"/>
      <c r="BP6" s="38"/>
      <c r="BQ6" s="38"/>
      <c r="BR6" s="38"/>
      <c r="BS6" s="38"/>
      <c r="BT6" s="37" t="s">
        <v>205</v>
      </c>
      <c r="BU6" s="138"/>
      <c r="BV6" s="138"/>
      <c r="BW6" s="138"/>
      <c r="BZ6" s="2"/>
      <c r="CA6" s="2"/>
      <c r="CB6" s="38"/>
      <c r="CC6" s="38"/>
      <c r="CD6" s="38"/>
      <c r="CE6" s="38"/>
      <c r="CF6" s="38"/>
      <c r="CG6" s="38"/>
      <c r="CH6" s="38"/>
      <c r="CI6" s="37" t="s">
        <v>205</v>
      </c>
      <c r="CJ6" s="138"/>
      <c r="CK6" s="138"/>
      <c r="CL6" s="138"/>
      <c r="CO6" s="2"/>
      <c r="CP6" s="2"/>
      <c r="CQ6" s="38"/>
      <c r="CR6" s="38"/>
      <c r="CS6" s="38"/>
      <c r="CT6" s="38"/>
      <c r="CU6" s="38"/>
      <c r="CV6" s="38"/>
      <c r="CW6" s="38"/>
      <c r="CX6" s="37" t="s">
        <v>205</v>
      </c>
      <c r="CY6" s="138"/>
      <c r="CZ6" s="138"/>
      <c r="DA6" s="138"/>
      <c r="DD6" s="2"/>
      <c r="DE6" s="2"/>
      <c r="DF6" s="38"/>
      <c r="DG6" s="38"/>
      <c r="DH6" s="38"/>
      <c r="DI6" s="38"/>
      <c r="DJ6" s="38"/>
      <c r="DK6" s="38"/>
      <c r="DL6" s="38"/>
      <c r="DM6" s="37" t="s">
        <v>205</v>
      </c>
      <c r="DN6" s="138"/>
      <c r="DO6" s="138"/>
      <c r="DP6" s="138"/>
      <c r="DS6" s="2"/>
      <c r="DT6" s="2"/>
      <c r="DU6" s="38"/>
      <c r="DV6" s="38"/>
      <c r="DW6" s="38"/>
      <c r="DX6" s="38"/>
      <c r="DY6" s="38"/>
      <c r="DZ6" s="38"/>
      <c r="EA6" s="38"/>
      <c r="EB6" s="37" t="s">
        <v>205</v>
      </c>
      <c r="EC6" s="138"/>
      <c r="ED6" s="138"/>
      <c r="EE6" s="138"/>
      <c r="EH6" s="2"/>
      <c r="EI6" s="2"/>
      <c r="EJ6" s="38"/>
      <c r="EK6" s="38"/>
      <c r="EL6" s="38"/>
      <c r="EM6" s="38"/>
      <c r="EN6" s="38"/>
      <c r="EO6" s="38"/>
      <c r="EP6" s="38"/>
      <c r="EQ6" s="37" t="s">
        <v>205</v>
      </c>
      <c r="ER6" s="138"/>
      <c r="ES6" s="138"/>
      <c r="ET6" s="138"/>
      <c r="EW6" s="2"/>
      <c r="EX6" s="2"/>
      <c r="EY6" s="38"/>
      <c r="EZ6" s="38"/>
      <c r="FA6" s="38"/>
      <c r="FB6" s="38"/>
      <c r="FC6" s="38"/>
      <c r="FD6" s="38"/>
      <c r="FE6" s="38"/>
      <c r="FF6" s="37" t="s">
        <v>205</v>
      </c>
      <c r="FG6" s="138"/>
      <c r="FH6" s="138"/>
      <c r="FI6" s="138"/>
      <c r="FL6" s="2"/>
      <c r="FM6" s="2"/>
      <c r="FN6" s="38"/>
      <c r="FO6" s="38"/>
      <c r="FP6" s="38"/>
      <c r="FQ6" s="38"/>
      <c r="FR6" s="38"/>
      <c r="FS6" s="38"/>
      <c r="FT6" s="38"/>
      <c r="FU6" s="37" t="s">
        <v>205</v>
      </c>
      <c r="FV6" s="138"/>
      <c r="FW6" s="138"/>
      <c r="FX6" s="138"/>
      <c r="GA6" s="2"/>
      <c r="GB6" s="2"/>
      <c r="GC6" s="38"/>
      <c r="GD6" s="38"/>
      <c r="GE6" s="38"/>
      <c r="GF6" s="38"/>
      <c r="GG6" s="38"/>
      <c r="GH6" s="38"/>
      <c r="GI6" s="38"/>
      <c r="GJ6" s="37" t="s">
        <v>205</v>
      </c>
      <c r="GK6" s="138"/>
      <c r="GL6" s="138"/>
      <c r="GM6" s="138"/>
      <c r="GP6" s="2"/>
      <c r="GQ6" s="2"/>
      <c r="GR6" s="38"/>
      <c r="GS6" s="38"/>
      <c r="GT6" s="38"/>
      <c r="GU6" s="38"/>
      <c r="GV6" s="38"/>
      <c r="GW6" s="38"/>
      <c r="GX6" s="38"/>
      <c r="GY6" s="37" t="s">
        <v>205</v>
      </c>
      <c r="GZ6" s="138"/>
      <c r="HA6" s="138"/>
      <c r="HB6" s="138"/>
      <c r="HE6" s="2"/>
      <c r="HF6" s="2"/>
      <c r="HG6" s="38"/>
      <c r="HH6" s="38"/>
      <c r="HI6" s="38"/>
      <c r="HJ6" s="38"/>
      <c r="HK6" s="38"/>
      <c r="HL6" s="38"/>
      <c r="HM6" s="38"/>
      <c r="HN6" s="37" t="s">
        <v>205</v>
      </c>
      <c r="HO6" s="138"/>
      <c r="HP6" s="138"/>
      <c r="HQ6" s="138"/>
      <c r="HT6" s="2"/>
      <c r="HU6" s="2"/>
      <c r="HV6" s="38"/>
      <c r="HW6" s="38"/>
      <c r="HX6" s="38"/>
      <c r="HY6" s="38"/>
      <c r="HZ6" s="38"/>
      <c r="IA6" s="38"/>
      <c r="IB6" s="38"/>
      <c r="IC6" s="37" t="s">
        <v>205</v>
      </c>
      <c r="ID6" s="138"/>
      <c r="IE6" s="138"/>
      <c r="IF6" s="138"/>
      <c r="II6" s="2"/>
      <c r="IJ6" s="2"/>
      <c r="IK6" s="38"/>
      <c r="IL6" s="38"/>
      <c r="IM6" s="38"/>
      <c r="IN6" s="38"/>
      <c r="IO6" s="38"/>
      <c r="IP6" s="38"/>
      <c r="IQ6" s="38"/>
      <c r="IR6" s="37" t="s">
        <v>205</v>
      </c>
      <c r="IS6" s="138"/>
      <c r="IT6" s="138"/>
      <c r="IU6" s="138"/>
      <c r="IX6" s="2"/>
      <c r="IY6" s="2"/>
      <c r="IZ6" s="38"/>
      <c r="JA6" s="38"/>
      <c r="JB6" s="38"/>
      <c r="JC6" s="38"/>
      <c r="JD6" s="38"/>
      <c r="JE6" s="38"/>
      <c r="JF6" s="38"/>
      <c r="JG6" s="37" t="s">
        <v>205</v>
      </c>
      <c r="JH6" s="138"/>
      <c r="JI6" s="138"/>
      <c r="JJ6" s="138"/>
      <c r="JM6" s="2"/>
      <c r="JN6" s="2"/>
      <c r="JO6" s="38"/>
      <c r="JP6" s="38"/>
      <c r="JQ6" s="38"/>
      <c r="JR6" s="38"/>
      <c r="JS6" s="38"/>
      <c r="JT6" s="38"/>
      <c r="JU6" s="38"/>
      <c r="JV6" s="37" t="s">
        <v>205</v>
      </c>
      <c r="JW6" s="138"/>
      <c r="JX6" s="138"/>
      <c r="JY6" s="138"/>
      <c r="KB6" s="2"/>
      <c r="KC6" s="2"/>
      <c r="KD6" s="38"/>
      <c r="KE6" s="38"/>
      <c r="KF6" s="38"/>
      <c r="KG6" s="38"/>
      <c r="KH6" s="38"/>
      <c r="KI6" s="38"/>
      <c r="KJ6" s="38"/>
      <c r="KK6" s="37" t="s">
        <v>205</v>
      </c>
      <c r="KL6" s="138"/>
      <c r="KM6" s="138"/>
      <c r="KN6" s="138"/>
      <c r="KQ6" s="2"/>
      <c r="KR6" s="2"/>
      <c r="KS6" s="38"/>
      <c r="KT6" s="38"/>
      <c r="KU6" s="38"/>
      <c r="KV6" s="38"/>
      <c r="KW6" s="38"/>
      <c r="KX6" s="38"/>
      <c r="KY6" s="38"/>
      <c r="KZ6" s="37" t="s">
        <v>205</v>
      </c>
      <c r="LA6" s="138"/>
      <c r="LB6" s="138"/>
      <c r="LC6" s="138"/>
      <c r="LF6" s="2"/>
      <c r="LG6" s="2"/>
      <c r="LH6" s="38"/>
      <c r="LI6" s="38"/>
      <c r="LJ6" s="38"/>
      <c r="LK6" s="38"/>
      <c r="LL6" s="38"/>
      <c r="LM6" s="38"/>
      <c r="LN6" s="38"/>
      <c r="LO6" s="37" t="s">
        <v>205</v>
      </c>
      <c r="LP6" s="138"/>
      <c r="LQ6" s="138"/>
      <c r="LR6" s="138"/>
      <c r="LU6" s="2"/>
      <c r="LV6" s="2"/>
      <c r="LW6" s="38"/>
      <c r="LX6" s="38"/>
      <c r="LY6" s="38"/>
      <c r="LZ6" s="38"/>
      <c r="MA6" s="38"/>
      <c r="MB6" s="38"/>
      <c r="MC6" s="38"/>
      <c r="MD6" s="37" t="s">
        <v>205</v>
      </c>
      <c r="ME6" s="138"/>
      <c r="MF6" s="138"/>
      <c r="MG6" s="138"/>
      <c r="MJ6" s="2"/>
      <c r="MK6" s="2"/>
      <c r="ML6" s="38"/>
      <c r="MM6" s="38"/>
      <c r="MN6" s="38"/>
      <c r="MO6" s="38"/>
      <c r="MP6" s="38"/>
      <c r="MQ6" s="38"/>
      <c r="MR6" s="38"/>
      <c r="MS6" s="37" t="s">
        <v>205</v>
      </c>
      <c r="MT6" s="138"/>
      <c r="MU6" s="138"/>
      <c r="MV6" s="138"/>
      <c r="MY6" s="2"/>
      <c r="MZ6" s="2"/>
      <c r="NA6" s="38"/>
      <c r="NB6" s="38"/>
      <c r="NC6" s="38"/>
      <c r="ND6" s="38"/>
      <c r="NE6" s="38"/>
      <c r="NF6" s="38"/>
      <c r="NG6" s="38"/>
      <c r="NH6" s="37" t="s">
        <v>205</v>
      </c>
      <c r="NI6" s="138"/>
      <c r="NJ6" s="138"/>
      <c r="NK6" s="138"/>
      <c r="NN6" s="2"/>
      <c r="NO6" s="2"/>
      <c r="NP6" s="38"/>
      <c r="NQ6" s="38"/>
      <c r="NR6" s="38"/>
      <c r="NS6" s="38"/>
      <c r="NT6" s="38"/>
      <c r="NU6" s="38"/>
      <c r="NV6" s="38"/>
      <c r="NW6" s="37" t="s">
        <v>205</v>
      </c>
      <c r="NX6" s="138"/>
      <c r="NY6" s="138"/>
      <c r="NZ6" s="138"/>
      <c r="OC6" s="2"/>
      <c r="OD6" s="2"/>
      <c r="OE6" s="38"/>
      <c r="OF6" s="38"/>
      <c r="OG6" s="38"/>
      <c r="OH6" s="38"/>
      <c r="OI6" s="38"/>
      <c r="OJ6" s="38"/>
      <c r="OK6" s="38"/>
      <c r="OL6" s="37" t="s">
        <v>205</v>
      </c>
      <c r="OM6" s="138"/>
      <c r="ON6" s="138"/>
      <c r="OO6" s="138"/>
      <c r="OR6" s="2"/>
      <c r="OS6" s="2"/>
      <c r="OT6" s="38"/>
      <c r="OU6" s="38"/>
      <c r="OV6" s="38"/>
      <c r="OW6" s="38"/>
      <c r="OX6" s="38"/>
      <c r="OY6" s="38"/>
      <c r="OZ6" s="38"/>
      <c r="PA6" s="37" t="s">
        <v>205</v>
      </c>
      <c r="PB6" s="138"/>
      <c r="PC6" s="138"/>
      <c r="PD6" s="138"/>
      <c r="PG6" s="2"/>
      <c r="PH6" s="2"/>
      <c r="PI6" s="38"/>
      <c r="PJ6" s="38"/>
      <c r="PK6" s="38"/>
      <c r="PL6" s="38"/>
      <c r="PM6" s="38"/>
      <c r="PN6" s="38"/>
      <c r="PO6" s="38"/>
      <c r="PP6" s="37" t="s">
        <v>205</v>
      </c>
      <c r="PQ6" s="138"/>
      <c r="PR6" s="138"/>
      <c r="PS6" s="138"/>
      <c r="PV6" s="2"/>
      <c r="PW6" s="2"/>
      <c r="PX6" s="38"/>
      <c r="PY6" s="38"/>
      <c r="PZ6" s="38"/>
      <c r="QA6" s="38"/>
      <c r="QB6" s="38"/>
      <c r="QC6" s="38"/>
      <c r="QD6" s="38"/>
      <c r="QE6" s="37" t="s">
        <v>205</v>
      </c>
      <c r="QF6" s="138"/>
      <c r="QG6" s="138"/>
      <c r="QH6" s="138"/>
    </row>
    <row r="7" spans="2:450" ht="19.5" customHeight="1" x14ac:dyDescent="0.25">
      <c r="C7" s="2"/>
      <c r="D7" s="2"/>
      <c r="E7" s="38"/>
      <c r="F7" s="137" t="s">
        <v>71</v>
      </c>
      <c r="G7" s="137"/>
      <c r="H7" s="137"/>
      <c r="I7" s="137"/>
      <c r="J7" s="137"/>
      <c r="K7" s="137"/>
      <c r="L7" s="38"/>
      <c r="M7" s="38"/>
      <c r="N7" s="38"/>
      <c r="O7" s="38"/>
      <c r="R7" s="2"/>
      <c r="S7" s="2"/>
      <c r="T7" s="38"/>
      <c r="U7" s="137" t="s">
        <v>71</v>
      </c>
      <c r="V7" s="137"/>
      <c r="W7" s="137"/>
      <c r="X7" s="137"/>
      <c r="Y7" s="137"/>
      <c r="Z7" s="137"/>
      <c r="AA7" s="38"/>
      <c r="AB7" s="38"/>
      <c r="AC7" s="38"/>
      <c r="AD7" s="38"/>
      <c r="AG7" s="2"/>
      <c r="AH7" s="2"/>
      <c r="AI7" s="38"/>
      <c r="AJ7" s="137" t="s">
        <v>71</v>
      </c>
      <c r="AK7" s="137"/>
      <c r="AL7" s="137"/>
      <c r="AM7" s="137"/>
      <c r="AN7" s="137"/>
      <c r="AO7" s="137"/>
      <c r="AP7" s="38"/>
      <c r="AQ7" s="38"/>
      <c r="AR7" s="38"/>
      <c r="AS7" s="38"/>
      <c r="AV7" s="2"/>
      <c r="AW7" s="2"/>
      <c r="AX7" s="38"/>
      <c r="AY7" s="137" t="s">
        <v>71</v>
      </c>
      <c r="AZ7" s="137"/>
      <c r="BA7" s="137"/>
      <c r="BB7" s="137"/>
      <c r="BC7" s="137"/>
      <c r="BD7" s="137"/>
      <c r="BE7" s="38"/>
      <c r="BF7" s="38"/>
      <c r="BG7" s="38"/>
      <c r="BH7" s="38"/>
      <c r="BK7" s="2"/>
      <c r="BL7" s="2"/>
      <c r="BM7" s="38"/>
      <c r="BN7" s="137" t="s">
        <v>71</v>
      </c>
      <c r="BO7" s="137"/>
      <c r="BP7" s="137"/>
      <c r="BQ7" s="137"/>
      <c r="BR7" s="137"/>
      <c r="BS7" s="137"/>
      <c r="BT7" s="38"/>
      <c r="BU7" s="38"/>
      <c r="BV7" s="38"/>
      <c r="BW7" s="38"/>
      <c r="BZ7" s="2"/>
      <c r="CA7" s="2"/>
      <c r="CB7" s="38"/>
      <c r="CC7" s="137" t="s">
        <v>71</v>
      </c>
      <c r="CD7" s="137"/>
      <c r="CE7" s="137"/>
      <c r="CF7" s="137"/>
      <c r="CG7" s="137"/>
      <c r="CH7" s="137"/>
      <c r="CI7" s="38"/>
      <c r="CJ7" s="38"/>
      <c r="CK7" s="38"/>
      <c r="CL7" s="38"/>
      <c r="CO7" s="2"/>
      <c r="CP7" s="2"/>
      <c r="CQ7" s="38"/>
      <c r="CR7" s="137" t="s">
        <v>71</v>
      </c>
      <c r="CS7" s="137"/>
      <c r="CT7" s="137"/>
      <c r="CU7" s="137"/>
      <c r="CV7" s="137"/>
      <c r="CW7" s="137"/>
      <c r="CX7" s="38"/>
      <c r="CY7" s="38"/>
      <c r="CZ7" s="38"/>
      <c r="DA7" s="38"/>
      <c r="DD7" s="2"/>
      <c r="DE7" s="2"/>
      <c r="DF7" s="38"/>
      <c r="DG7" s="137" t="s">
        <v>71</v>
      </c>
      <c r="DH7" s="137"/>
      <c r="DI7" s="137"/>
      <c r="DJ7" s="137"/>
      <c r="DK7" s="137"/>
      <c r="DL7" s="137"/>
      <c r="DM7" s="38"/>
      <c r="DN7" s="38"/>
      <c r="DO7" s="38"/>
      <c r="DP7" s="38"/>
      <c r="DS7" s="2"/>
      <c r="DT7" s="2"/>
      <c r="DU7" s="38"/>
      <c r="DV7" s="137" t="s">
        <v>71</v>
      </c>
      <c r="DW7" s="137"/>
      <c r="DX7" s="137"/>
      <c r="DY7" s="137"/>
      <c r="DZ7" s="137"/>
      <c r="EA7" s="137"/>
      <c r="EB7" s="38"/>
      <c r="EC7" s="38"/>
      <c r="ED7" s="38"/>
      <c r="EE7" s="38"/>
      <c r="EH7" s="2"/>
      <c r="EI7" s="2"/>
      <c r="EJ7" s="38"/>
      <c r="EK7" s="137" t="s">
        <v>71</v>
      </c>
      <c r="EL7" s="137"/>
      <c r="EM7" s="137"/>
      <c r="EN7" s="137"/>
      <c r="EO7" s="137"/>
      <c r="EP7" s="137"/>
      <c r="EQ7" s="38"/>
      <c r="ER7" s="38"/>
      <c r="ES7" s="38"/>
      <c r="ET7" s="38"/>
      <c r="EW7" s="2"/>
      <c r="EX7" s="2"/>
      <c r="EY7" s="38"/>
      <c r="EZ7" s="137" t="s">
        <v>71</v>
      </c>
      <c r="FA7" s="137"/>
      <c r="FB7" s="137"/>
      <c r="FC7" s="137"/>
      <c r="FD7" s="137"/>
      <c r="FE7" s="137"/>
      <c r="FF7" s="38"/>
      <c r="FG7" s="38"/>
      <c r="FH7" s="38"/>
      <c r="FI7" s="38"/>
      <c r="FL7" s="2"/>
      <c r="FM7" s="2"/>
      <c r="FN7" s="38"/>
      <c r="FO7" s="137" t="s">
        <v>71</v>
      </c>
      <c r="FP7" s="137"/>
      <c r="FQ7" s="137"/>
      <c r="FR7" s="137"/>
      <c r="FS7" s="137"/>
      <c r="FT7" s="137"/>
      <c r="FU7" s="38"/>
      <c r="FV7" s="38"/>
      <c r="FW7" s="38"/>
      <c r="FX7" s="38"/>
      <c r="GA7" s="2"/>
      <c r="GB7" s="2"/>
      <c r="GC7" s="38"/>
      <c r="GD7" s="137" t="s">
        <v>71</v>
      </c>
      <c r="GE7" s="137"/>
      <c r="GF7" s="137"/>
      <c r="GG7" s="137"/>
      <c r="GH7" s="137"/>
      <c r="GI7" s="137"/>
      <c r="GJ7" s="38"/>
      <c r="GK7" s="38"/>
      <c r="GL7" s="38"/>
      <c r="GM7" s="38"/>
      <c r="GP7" s="2"/>
      <c r="GQ7" s="2"/>
      <c r="GR7" s="38"/>
      <c r="GS7" s="137" t="s">
        <v>71</v>
      </c>
      <c r="GT7" s="137"/>
      <c r="GU7" s="137"/>
      <c r="GV7" s="137"/>
      <c r="GW7" s="137"/>
      <c r="GX7" s="137"/>
      <c r="GY7" s="38"/>
      <c r="GZ7" s="38"/>
      <c r="HA7" s="38"/>
      <c r="HB7" s="38"/>
      <c r="HE7" s="2"/>
      <c r="HF7" s="2"/>
      <c r="HG7" s="38"/>
      <c r="HH7" s="137" t="s">
        <v>71</v>
      </c>
      <c r="HI7" s="137"/>
      <c r="HJ7" s="137"/>
      <c r="HK7" s="137"/>
      <c r="HL7" s="137"/>
      <c r="HM7" s="137"/>
      <c r="HN7" s="38"/>
      <c r="HO7" s="38"/>
      <c r="HP7" s="38"/>
      <c r="HQ7" s="38"/>
      <c r="HT7" s="2"/>
      <c r="HU7" s="2"/>
      <c r="HV7" s="38"/>
      <c r="HW7" s="137" t="s">
        <v>71</v>
      </c>
      <c r="HX7" s="137"/>
      <c r="HY7" s="137"/>
      <c r="HZ7" s="137"/>
      <c r="IA7" s="137"/>
      <c r="IB7" s="137"/>
      <c r="IC7" s="38"/>
      <c r="ID7" s="38"/>
      <c r="IE7" s="38"/>
      <c r="IF7" s="38"/>
      <c r="II7" s="2"/>
      <c r="IJ7" s="2"/>
      <c r="IK7" s="38"/>
      <c r="IL7" s="137" t="s">
        <v>71</v>
      </c>
      <c r="IM7" s="137"/>
      <c r="IN7" s="137"/>
      <c r="IO7" s="137"/>
      <c r="IP7" s="137"/>
      <c r="IQ7" s="137"/>
      <c r="IR7" s="38"/>
      <c r="IS7" s="38"/>
      <c r="IT7" s="38"/>
      <c r="IU7" s="38"/>
      <c r="IX7" s="2"/>
      <c r="IY7" s="2"/>
      <c r="IZ7" s="38"/>
      <c r="JA7" s="137" t="s">
        <v>71</v>
      </c>
      <c r="JB7" s="137"/>
      <c r="JC7" s="137"/>
      <c r="JD7" s="137"/>
      <c r="JE7" s="137"/>
      <c r="JF7" s="137"/>
      <c r="JG7" s="38"/>
      <c r="JH7" s="38"/>
      <c r="JI7" s="38"/>
      <c r="JJ7" s="38"/>
      <c r="JM7" s="2"/>
      <c r="JN7" s="2"/>
      <c r="JO7" s="38"/>
      <c r="JP7" s="137" t="s">
        <v>71</v>
      </c>
      <c r="JQ7" s="137"/>
      <c r="JR7" s="137"/>
      <c r="JS7" s="137"/>
      <c r="JT7" s="137"/>
      <c r="JU7" s="137"/>
      <c r="JV7" s="38"/>
      <c r="JW7" s="38"/>
      <c r="JX7" s="38"/>
      <c r="JY7" s="38"/>
      <c r="KB7" s="2"/>
      <c r="KC7" s="2"/>
      <c r="KD7" s="38"/>
      <c r="KE7" s="137" t="s">
        <v>71</v>
      </c>
      <c r="KF7" s="137"/>
      <c r="KG7" s="137"/>
      <c r="KH7" s="137"/>
      <c r="KI7" s="137"/>
      <c r="KJ7" s="137"/>
      <c r="KK7" s="38"/>
      <c r="KL7" s="38"/>
      <c r="KM7" s="38"/>
      <c r="KN7" s="38"/>
      <c r="KQ7" s="2"/>
      <c r="KR7" s="2"/>
      <c r="KS7" s="38"/>
      <c r="KT7" s="137" t="s">
        <v>71</v>
      </c>
      <c r="KU7" s="137"/>
      <c r="KV7" s="137"/>
      <c r="KW7" s="137"/>
      <c r="KX7" s="137"/>
      <c r="KY7" s="137"/>
      <c r="KZ7" s="38"/>
      <c r="LA7" s="38"/>
      <c r="LB7" s="38"/>
      <c r="LC7" s="38"/>
      <c r="LF7" s="2"/>
      <c r="LG7" s="2"/>
      <c r="LH7" s="38"/>
      <c r="LI7" s="137" t="s">
        <v>71</v>
      </c>
      <c r="LJ7" s="137"/>
      <c r="LK7" s="137"/>
      <c r="LL7" s="137"/>
      <c r="LM7" s="137"/>
      <c r="LN7" s="137"/>
      <c r="LO7" s="38"/>
      <c r="LP7" s="38"/>
      <c r="LQ7" s="38"/>
      <c r="LR7" s="38"/>
      <c r="LU7" s="2"/>
      <c r="LV7" s="2"/>
      <c r="LW7" s="38"/>
      <c r="LX7" s="137" t="s">
        <v>71</v>
      </c>
      <c r="LY7" s="137"/>
      <c r="LZ7" s="137"/>
      <c r="MA7" s="137"/>
      <c r="MB7" s="137"/>
      <c r="MC7" s="137"/>
      <c r="MD7" s="38"/>
      <c r="ME7" s="38"/>
      <c r="MF7" s="38"/>
      <c r="MG7" s="38"/>
      <c r="MJ7" s="2"/>
      <c r="MK7" s="2"/>
      <c r="ML7" s="38"/>
      <c r="MM7" s="137" t="s">
        <v>71</v>
      </c>
      <c r="MN7" s="137"/>
      <c r="MO7" s="137"/>
      <c r="MP7" s="137"/>
      <c r="MQ7" s="137"/>
      <c r="MR7" s="137"/>
      <c r="MS7" s="38"/>
      <c r="MT7" s="38"/>
      <c r="MU7" s="38"/>
      <c r="MV7" s="38"/>
      <c r="MY7" s="2"/>
      <c r="MZ7" s="2"/>
      <c r="NA7" s="38"/>
      <c r="NB7" s="137" t="s">
        <v>71</v>
      </c>
      <c r="NC7" s="137"/>
      <c r="ND7" s="137"/>
      <c r="NE7" s="137"/>
      <c r="NF7" s="137"/>
      <c r="NG7" s="137"/>
      <c r="NH7" s="38"/>
      <c r="NI7" s="38"/>
      <c r="NJ7" s="38"/>
      <c r="NK7" s="38"/>
      <c r="NN7" s="2"/>
      <c r="NO7" s="2"/>
      <c r="NP7" s="38"/>
      <c r="NQ7" s="137" t="s">
        <v>71</v>
      </c>
      <c r="NR7" s="137"/>
      <c r="NS7" s="137"/>
      <c r="NT7" s="137"/>
      <c r="NU7" s="137"/>
      <c r="NV7" s="137"/>
      <c r="NW7" s="38"/>
      <c r="NX7" s="38"/>
      <c r="NY7" s="38"/>
      <c r="NZ7" s="38"/>
      <c r="OC7" s="2"/>
      <c r="OD7" s="2"/>
      <c r="OE7" s="38"/>
      <c r="OF7" s="137" t="s">
        <v>71</v>
      </c>
      <c r="OG7" s="137"/>
      <c r="OH7" s="137"/>
      <c r="OI7" s="137"/>
      <c r="OJ7" s="137"/>
      <c r="OK7" s="137"/>
      <c r="OL7" s="38"/>
      <c r="OM7" s="38"/>
      <c r="ON7" s="38"/>
      <c r="OO7" s="38"/>
      <c r="OR7" s="2"/>
      <c r="OS7" s="2"/>
      <c r="OT7" s="38"/>
      <c r="OU7" s="137" t="s">
        <v>71</v>
      </c>
      <c r="OV7" s="137"/>
      <c r="OW7" s="137"/>
      <c r="OX7" s="137"/>
      <c r="OY7" s="137"/>
      <c r="OZ7" s="137"/>
      <c r="PA7" s="38"/>
      <c r="PB7" s="38"/>
      <c r="PC7" s="38"/>
      <c r="PD7" s="38"/>
      <c r="PG7" s="2"/>
      <c r="PH7" s="2"/>
      <c r="PI7" s="38"/>
      <c r="PJ7" s="137" t="s">
        <v>71</v>
      </c>
      <c r="PK7" s="137"/>
      <c r="PL7" s="137"/>
      <c r="PM7" s="137"/>
      <c r="PN7" s="137"/>
      <c r="PO7" s="137"/>
      <c r="PP7" s="38"/>
      <c r="PQ7" s="38"/>
      <c r="PR7" s="38"/>
      <c r="PS7" s="38"/>
      <c r="PV7" s="2"/>
      <c r="PW7" s="2"/>
      <c r="PX7" s="38"/>
      <c r="PY7" s="137" t="s">
        <v>71</v>
      </c>
      <c r="PZ7" s="137"/>
      <c r="QA7" s="137"/>
      <c r="QB7" s="137"/>
      <c r="QC7" s="137"/>
      <c r="QD7" s="137"/>
      <c r="QE7" s="38"/>
      <c r="QF7" s="38"/>
      <c r="QG7" s="38"/>
      <c r="QH7" s="38"/>
    </row>
    <row r="9" spans="2:450" x14ac:dyDescent="0.2">
      <c r="N9" s="39" t="s">
        <v>18</v>
      </c>
      <c r="AC9" s="39" t="s">
        <v>18</v>
      </c>
      <c r="AR9" s="39" t="s">
        <v>18</v>
      </c>
      <c r="BG9" s="39" t="s">
        <v>18</v>
      </c>
      <c r="BV9" s="39" t="s">
        <v>18</v>
      </c>
      <c r="CK9" s="39" t="s">
        <v>18</v>
      </c>
      <c r="CZ9" s="39" t="s">
        <v>18</v>
      </c>
      <c r="DO9" s="39" t="s">
        <v>18</v>
      </c>
      <c r="ED9" s="39" t="s">
        <v>18</v>
      </c>
      <c r="ES9" s="39" t="s">
        <v>18</v>
      </c>
      <c r="FH9" s="39" t="s">
        <v>18</v>
      </c>
      <c r="FW9" s="39" t="s">
        <v>18</v>
      </c>
      <c r="GL9" s="39" t="s">
        <v>18</v>
      </c>
      <c r="HA9" s="39" t="s">
        <v>18</v>
      </c>
      <c r="HP9" s="39" t="s">
        <v>18</v>
      </c>
      <c r="IE9" s="39" t="s">
        <v>18</v>
      </c>
      <c r="IT9" s="39" t="s">
        <v>18</v>
      </c>
      <c r="JI9" s="39" t="s">
        <v>18</v>
      </c>
      <c r="JX9" s="39" t="s">
        <v>18</v>
      </c>
      <c r="KM9" s="39" t="s">
        <v>18</v>
      </c>
      <c r="LB9" s="39" t="s">
        <v>18</v>
      </c>
      <c r="LQ9" s="39" t="s">
        <v>18</v>
      </c>
      <c r="MF9" s="39" t="s">
        <v>18</v>
      </c>
      <c r="MU9" s="39" t="s">
        <v>18</v>
      </c>
      <c r="NJ9" s="39" t="s">
        <v>18</v>
      </c>
      <c r="NY9" s="39" t="s">
        <v>18</v>
      </c>
      <c r="ON9" s="39" t="s">
        <v>18</v>
      </c>
      <c r="PC9" s="39" t="s">
        <v>18</v>
      </c>
      <c r="PR9" s="39" t="s">
        <v>18</v>
      </c>
      <c r="QG9" s="39" t="s">
        <v>18</v>
      </c>
    </row>
    <row r="10" spans="2:450" s="80" customFormat="1" ht="68" customHeight="1" x14ac:dyDescent="0.25">
      <c r="C10" s="150" t="s">
        <v>19</v>
      </c>
      <c r="D10" s="151"/>
      <c r="E10" s="151"/>
      <c r="F10" s="152"/>
      <c r="G10" s="150" t="s">
        <v>72</v>
      </c>
      <c r="H10" s="151"/>
      <c r="I10" s="151"/>
      <c r="J10" s="152"/>
      <c r="K10" s="150" t="s">
        <v>73</v>
      </c>
      <c r="L10" s="151"/>
      <c r="M10" s="151"/>
      <c r="N10" s="152"/>
      <c r="R10" s="150" t="s">
        <v>19</v>
      </c>
      <c r="S10" s="151"/>
      <c r="T10" s="151"/>
      <c r="U10" s="152"/>
      <c r="V10" s="150" t="s">
        <v>72</v>
      </c>
      <c r="W10" s="151"/>
      <c r="X10" s="151"/>
      <c r="Y10" s="152"/>
      <c r="Z10" s="150" t="s">
        <v>73</v>
      </c>
      <c r="AA10" s="151"/>
      <c r="AB10" s="151"/>
      <c r="AC10" s="152"/>
      <c r="AG10" s="150" t="s">
        <v>19</v>
      </c>
      <c r="AH10" s="151"/>
      <c r="AI10" s="151"/>
      <c r="AJ10" s="152"/>
      <c r="AK10" s="150" t="s">
        <v>72</v>
      </c>
      <c r="AL10" s="151"/>
      <c r="AM10" s="151"/>
      <c r="AN10" s="152"/>
      <c r="AO10" s="150" t="s">
        <v>73</v>
      </c>
      <c r="AP10" s="151"/>
      <c r="AQ10" s="151"/>
      <c r="AR10" s="152"/>
      <c r="AV10" s="150" t="s">
        <v>19</v>
      </c>
      <c r="AW10" s="151"/>
      <c r="AX10" s="151"/>
      <c r="AY10" s="152"/>
      <c r="AZ10" s="150" t="s">
        <v>72</v>
      </c>
      <c r="BA10" s="151"/>
      <c r="BB10" s="151"/>
      <c r="BC10" s="152"/>
      <c r="BD10" s="150" t="s">
        <v>73</v>
      </c>
      <c r="BE10" s="151"/>
      <c r="BF10" s="151"/>
      <c r="BG10" s="152"/>
      <c r="BK10" s="150" t="s">
        <v>19</v>
      </c>
      <c r="BL10" s="151"/>
      <c r="BM10" s="151"/>
      <c r="BN10" s="152"/>
      <c r="BO10" s="150" t="s">
        <v>72</v>
      </c>
      <c r="BP10" s="151"/>
      <c r="BQ10" s="151"/>
      <c r="BR10" s="152"/>
      <c r="BS10" s="150" t="s">
        <v>73</v>
      </c>
      <c r="BT10" s="151"/>
      <c r="BU10" s="151"/>
      <c r="BV10" s="152"/>
      <c r="BZ10" s="150" t="s">
        <v>19</v>
      </c>
      <c r="CA10" s="151"/>
      <c r="CB10" s="151"/>
      <c r="CC10" s="152"/>
      <c r="CD10" s="150" t="s">
        <v>72</v>
      </c>
      <c r="CE10" s="151"/>
      <c r="CF10" s="151"/>
      <c r="CG10" s="152"/>
      <c r="CH10" s="150" t="s">
        <v>73</v>
      </c>
      <c r="CI10" s="151"/>
      <c r="CJ10" s="151"/>
      <c r="CK10" s="152"/>
      <c r="CO10" s="150" t="s">
        <v>19</v>
      </c>
      <c r="CP10" s="151"/>
      <c r="CQ10" s="151"/>
      <c r="CR10" s="152"/>
      <c r="CS10" s="150" t="s">
        <v>72</v>
      </c>
      <c r="CT10" s="151"/>
      <c r="CU10" s="151"/>
      <c r="CV10" s="152"/>
      <c r="CW10" s="150" t="s">
        <v>73</v>
      </c>
      <c r="CX10" s="151"/>
      <c r="CY10" s="151"/>
      <c r="CZ10" s="152"/>
      <c r="DD10" s="150" t="s">
        <v>19</v>
      </c>
      <c r="DE10" s="151"/>
      <c r="DF10" s="151"/>
      <c r="DG10" s="152"/>
      <c r="DH10" s="150" t="s">
        <v>72</v>
      </c>
      <c r="DI10" s="151"/>
      <c r="DJ10" s="151"/>
      <c r="DK10" s="152"/>
      <c r="DL10" s="150" t="s">
        <v>73</v>
      </c>
      <c r="DM10" s="151"/>
      <c r="DN10" s="151"/>
      <c r="DO10" s="152"/>
      <c r="DS10" s="150" t="s">
        <v>19</v>
      </c>
      <c r="DT10" s="151"/>
      <c r="DU10" s="151"/>
      <c r="DV10" s="152"/>
      <c r="DW10" s="150" t="s">
        <v>72</v>
      </c>
      <c r="DX10" s="151"/>
      <c r="DY10" s="151"/>
      <c r="DZ10" s="152"/>
      <c r="EA10" s="150" t="s">
        <v>73</v>
      </c>
      <c r="EB10" s="151"/>
      <c r="EC10" s="151"/>
      <c r="ED10" s="152"/>
      <c r="EH10" s="150" t="s">
        <v>19</v>
      </c>
      <c r="EI10" s="151"/>
      <c r="EJ10" s="151"/>
      <c r="EK10" s="152"/>
      <c r="EL10" s="150" t="s">
        <v>72</v>
      </c>
      <c r="EM10" s="151"/>
      <c r="EN10" s="151"/>
      <c r="EO10" s="152"/>
      <c r="EP10" s="150" t="s">
        <v>73</v>
      </c>
      <c r="EQ10" s="151"/>
      <c r="ER10" s="151"/>
      <c r="ES10" s="152"/>
      <c r="EW10" s="150" t="s">
        <v>19</v>
      </c>
      <c r="EX10" s="151"/>
      <c r="EY10" s="151"/>
      <c r="EZ10" s="152"/>
      <c r="FA10" s="150" t="s">
        <v>72</v>
      </c>
      <c r="FB10" s="151"/>
      <c r="FC10" s="151"/>
      <c r="FD10" s="152"/>
      <c r="FE10" s="150" t="s">
        <v>73</v>
      </c>
      <c r="FF10" s="151"/>
      <c r="FG10" s="151"/>
      <c r="FH10" s="152"/>
      <c r="FL10" s="150" t="s">
        <v>19</v>
      </c>
      <c r="FM10" s="151"/>
      <c r="FN10" s="151"/>
      <c r="FO10" s="152"/>
      <c r="FP10" s="150" t="s">
        <v>72</v>
      </c>
      <c r="FQ10" s="151"/>
      <c r="FR10" s="151"/>
      <c r="FS10" s="152"/>
      <c r="FT10" s="150" t="s">
        <v>73</v>
      </c>
      <c r="FU10" s="151"/>
      <c r="FV10" s="151"/>
      <c r="FW10" s="152"/>
      <c r="GA10" s="150" t="s">
        <v>19</v>
      </c>
      <c r="GB10" s="151"/>
      <c r="GC10" s="151"/>
      <c r="GD10" s="152"/>
      <c r="GE10" s="150" t="s">
        <v>72</v>
      </c>
      <c r="GF10" s="151"/>
      <c r="GG10" s="151"/>
      <c r="GH10" s="152"/>
      <c r="GI10" s="150" t="s">
        <v>73</v>
      </c>
      <c r="GJ10" s="151"/>
      <c r="GK10" s="151"/>
      <c r="GL10" s="152"/>
      <c r="GP10" s="150" t="s">
        <v>19</v>
      </c>
      <c r="GQ10" s="151"/>
      <c r="GR10" s="151"/>
      <c r="GS10" s="152"/>
      <c r="GT10" s="150" t="s">
        <v>72</v>
      </c>
      <c r="GU10" s="151"/>
      <c r="GV10" s="151"/>
      <c r="GW10" s="152"/>
      <c r="GX10" s="150" t="s">
        <v>73</v>
      </c>
      <c r="GY10" s="151"/>
      <c r="GZ10" s="151"/>
      <c r="HA10" s="152"/>
      <c r="HE10" s="150" t="s">
        <v>19</v>
      </c>
      <c r="HF10" s="151"/>
      <c r="HG10" s="151"/>
      <c r="HH10" s="152"/>
      <c r="HI10" s="150" t="s">
        <v>72</v>
      </c>
      <c r="HJ10" s="151"/>
      <c r="HK10" s="151"/>
      <c r="HL10" s="152"/>
      <c r="HM10" s="150" t="s">
        <v>73</v>
      </c>
      <c r="HN10" s="151"/>
      <c r="HO10" s="151"/>
      <c r="HP10" s="152"/>
      <c r="HT10" s="150" t="s">
        <v>19</v>
      </c>
      <c r="HU10" s="151"/>
      <c r="HV10" s="151"/>
      <c r="HW10" s="152"/>
      <c r="HX10" s="150" t="s">
        <v>72</v>
      </c>
      <c r="HY10" s="151"/>
      <c r="HZ10" s="151"/>
      <c r="IA10" s="152"/>
      <c r="IB10" s="150" t="s">
        <v>73</v>
      </c>
      <c r="IC10" s="151"/>
      <c r="ID10" s="151"/>
      <c r="IE10" s="152"/>
      <c r="II10" s="150" t="s">
        <v>19</v>
      </c>
      <c r="IJ10" s="151"/>
      <c r="IK10" s="151"/>
      <c r="IL10" s="152"/>
      <c r="IM10" s="150" t="s">
        <v>72</v>
      </c>
      <c r="IN10" s="151"/>
      <c r="IO10" s="151"/>
      <c r="IP10" s="152"/>
      <c r="IQ10" s="150" t="s">
        <v>73</v>
      </c>
      <c r="IR10" s="151"/>
      <c r="IS10" s="151"/>
      <c r="IT10" s="152"/>
      <c r="IX10" s="150" t="s">
        <v>19</v>
      </c>
      <c r="IY10" s="151"/>
      <c r="IZ10" s="151"/>
      <c r="JA10" s="152"/>
      <c r="JB10" s="150" t="s">
        <v>72</v>
      </c>
      <c r="JC10" s="151"/>
      <c r="JD10" s="151"/>
      <c r="JE10" s="152"/>
      <c r="JF10" s="150" t="s">
        <v>73</v>
      </c>
      <c r="JG10" s="151"/>
      <c r="JH10" s="151"/>
      <c r="JI10" s="152"/>
      <c r="JM10" s="150" t="s">
        <v>19</v>
      </c>
      <c r="JN10" s="151"/>
      <c r="JO10" s="151"/>
      <c r="JP10" s="152"/>
      <c r="JQ10" s="150" t="s">
        <v>72</v>
      </c>
      <c r="JR10" s="151"/>
      <c r="JS10" s="151"/>
      <c r="JT10" s="152"/>
      <c r="JU10" s="150" t="s">
        <v>73</v>
      </c>
      <c r="JV10" s="151"/>
      <c r="JW10" s="151"/>
      <c r="JX10" s="152"/>
      <c r="KB10" s="150" t="s">
        <v>19</v>
      </c>
      <c r="KC10" s="151"/>
      <c r="KD10" s="151"/>
      <c r="KE10" s="152"/>
      <c r="KF10" s="150" t="s">
        <v>72</v>
      </c>
      <c r="KG10" s="151"/>
      <c r="KH10" s="151"/>
      <c r="KI10" s="152"/>
      <c r="KJ10" s="150" t="s">
        <v>73</v>
      </c>
      <c r="KK10" s="151"/>
      <c r="KL10" s="151"/>
      <c r="KM10" s="152"/>
      <c r="KQ10" s="150" t="s">
        <v>19</v>
      </c>
      <c r="KR10" s="151"/>
      <c r="KS10" s="151"/>
      <c r="KT10" s="152"/>
      <c r="KU10" s="150" t="s">
        <v>72</v>
      </c>
      <c r="KV10" s="151"/>
      <c r="KW10" s="151"/>
      <c r="KX10" s="152"/>
      <c r="KY10" s="150" t="s">
        <v>73</v>
      </c>
      <c r="KZ10" s="151"/>
      <c r="LA10" s="151"/>
      <c r="LB10" s="152"/>
      <c r="LF10" s="150" t="s">
        <v>19</v>
      </c>
      <c r="LG10" s="151"/>
      <c r="LH10" s="151"/>
      <c r="LI10" s="152"/>
      <c r="LJ10" s="150" t="s">
        <v>72</v>
      </c>
      <c r="LK10" s="151"/>
      <c r="LL10" s="151"/>
      <c r="LM10" s="152"/>
      <c r="LN10" s="150" t="s">
        <v>73</v>
      </c>
      <c r="LO10" s="151"/>
      <c r="LP10" s="151"/>
      <c r="LQ10" s="152"/>
      <c r="LU10" s="150" t="s">
        <v>19</v>
      </c>
      <c r="LV10" s="151"/>
      <c r="LW10" s="151"/>
      <c r="LX10" s="152"/>
      <c r="LY10" s="150" t="s">
        <v>72</v>
      </c>
      <c r="LZ10" s="151"/>
      <c r="MA10" s="151"/>
      <c r="MB10" s="152"/>
      <c r="MC10" s="150" t="s">
        <v>73</v>
      </c>
      <c r="MD10" s="151"/>
      <c r="ME10" s="151"/>
      <c r="MF10" s="152"/>
      <c r="MJ10" s="150" t="s">
        <v>19</v>
      </c>
      <c r="MK10" s="151"/>
      <c r="ML10" s="151"/>
      <c r="MM10" s="152"/>
      <c r="MN10" s="150" t="s">
        <v>72</v>
      </c>
      <c r="MO10" s="151"/>
      <c r="MP10" s="151"/>
      <c r="MQ10" s="152"/>
      <c r="MR10" s="150" t="s">
        <v>73</v>
      </c>
      <c r="MS10" s="151"/>
      <c r="MT10" s="151"/>
      <c r="MU10" s="152"/>
      <c r="MY10" s="150" t="s">
        <v>19</v>
      </c>
      <c r="MZ10" s="151"/>
      <c r="NA10" s="151"/>
      <c r="NB10" s="152"/>
      <c r="NC10" s="150" t="s">
        <v>72</v>
      </c>
      <c r="ND10" s="151"/>
      <c r="NE10" s="151"/>
      <c r="NF10" s="152"/>
      <c r="NG10" s="150" t="s">
        <v>73</v>
      </c>
      <c r="NH10" s="151"/>
      <c r="NI10" s="151"/>
      <c r="NJ10" s="152"/>
      <c r="NN10" s="150" t="s">
        <v>19</v>
      </c>
      <c r="NO10" s="151"/>
      <c r="NP10" s="151"/>
      <c r="NQ10" s="152"/>
      <c r="NR10" s="150" t="s">
        <v>72</v>
      </c>
      <c r="NS10" s="151"/>
      <c r="NT10" s="151"/>
      <c r="NU10" s="152"/>
      <c r="NV10" s="150" t="s">
        <v>73</v>
      </c>
      <c r="NW10" s="151"/>
      <c r="NX10" s="151"/>
      <c r="NY10" s="152"/>
      <c r="OC10" s="150" t="s">
        <v>19</v>
      </c>
      <c r="OD10" s="151"/>
      <c r="OE10" s="151"/>
      <c r="OF10" s="152"/>
      <c r="OG10" s="150" t="s">
        <v>72</v>
      </c>
      <c r="OH10" s="151"/>
      <c r="OI10" s="151"/>
      <c r="OJ10" s="152"/>
      <c r="OK10" s="150" t="s">
        <v>73</v>
      </c>
      <c r="OL10" s="151"/>
      <c r="OM10" s="151"/>
      <c r="ON10" s="152"/>
      <c r="OR10" s="150" t="s">
        <v>19</v>
      </c>
      <c r="OS10" s="151"/>
      <c r="OT10" s="151"/>
      <c r="OU10" s="152"/>
      <c r="OV10" s="150" t="s">
        <v>72</v>
      </c>
      <c r="OW10" s="151"/>
      <c r="OX10" s="151"/>
      <c r="OY10" s="152"/>
      <c r="OZ10" s="150" t="s">
        <v>73</v>
      </c>
      <c r="PA10" s="151"/>
      <c r="PB10" s="151"/>
      <c r="PC10" s="152"/>
      <c r="PG10" s="150" t="s">
        <v>19</v>
      </c>
      <c r="PH10" s="151"/>
      <c r="PI10" s="151"/>
      <c r="PJ10" s="152"/>
      <c r="PK10" s="150" t="s">
        <v>72</v>
      </c>
      <c r="PL10" s="151"/>
      <c r="PM10" s="151"/>
      <c r="PN10" s="152"/>
      <c r="PO10" s="150" t="s">
        <v>73</v>
      </c>
      <c r="PP10" s="151"/>
      <c r="PQ10" s="151"/>
      <c r="PR10" s="152"/>
      <c r="PV10" s="150" t="s">
        <v>19</v>
      </c>
      <c r="PW10" s="151"/>
      <c r="PX10" s="151"/>
      <c r="PY10" s="152"/>
      <c r="PZ10" s="150" t="s">
        <v>72</v>
      </c>
      <c r="QA10" s="151"/>
      <c r="QB10" s="151"/>
      <c r="QC10" s="152"/>
      <c r="QD10" s="150" t="s">
        <v>73</v>
      </c>
      <c r="QE10" s="151"/>
      <c r="QF10" s="151"/>
      <c r="QG10" s="152"/>
    </row>
    <row r="11" spans="2:450" ht="50" customHeight="1" x14ac:dyDescent="0.2">
      <c r="C11" s="141" t="str">
        <f>IFERROR(VLOOKUP(I64,'別紙1 事業計画書'!C$37:D$62,2,FALSE),"")</f>
        <v/>
      </c>
      <c r="D11" s="142"/>
      <c r="E11" s="142"/>
      <c r="F11" s="143"/>
      <c r="G11" s="144">
        <v>1</v>
      </c>
      <c r="H11" s="145"/>
      <c r="I11" s="145"/>
      <c r="J11" s="146"/>
      <c r="K11" s="147" t="str">
        <f>IFERROR(C11*G11,"")</f>
        <v/>
      </c>
      <c r="L11" s="148"/>
      <c r="M11" s="148"/>
      <c r="N11" s="149"/>
      <c r="R11" s="141" t="str">
        <f>IFERROR(VLOOKUP(X64,'別紙1 事業計画書'!R$37:S$62,2,FALSE),"")</f>
        <v/>
      </c>
      <c r="S11" s="142"/>
      <c r="T11" s="142"/>
      <c r="U11" s="143"/>
      <c r="V11" s="144">
        <v>1</v>
      </c>
      <c r="W11" s="145"/>
      <c r="X11" s="145"/>
      <c r="Y11" s="146"/>
      <c r="Z11" s="147" t="str">
        <f>IFERROR(R11*V11,"")</f>
        <v/>
      </c>
      <c r="AA11" s="148"/>
      <c r="AB11" s="148"/>
      <c r="AC11" s="149"/>
      <c r="AG11" s="141" t="str">
        <f>IFERROR(VLOOKUP(AM64,'別紙1 事業計画書'!AG$37:AH$62,2,FALSE),"")</f>
        <v/>
      </c>
      <c r="AH11" s="142"/>
      <c r="AI11" s="142"/>
      <c r="AJ11" s="143"/>
      <c r="AK11" s="144">
        <v>1</v>
      </c>
      <c r="AL11" s="145"/>
      <c r="AM11" s="145"/>
      <c r="AN11" s="146"/>
      <c r="AO11" s="147" t="str">
        <f>IFERROR(AG11*AK11,"")</f>
        <v/>
      </c>
      <c r="AP11" s="148"/>
      <c r="AQ11" s="148"/>
      <c r="AR11" s="149"/>
      <c r="AV11" s="141" t="str">
        <f>IFERROR(VLOOKUP(BB64,'別紙1 事業計画書'!AV$37:AW$62,2,FALSE),"")</f>
        <v/>
      </c>
      <c r="AW11" s="142"/>
      <c r="AX11" s="142"/>
      <c r="AY11" s="143"/>
      <c r="AZ11" s="144">
        <v>1</v>
      </c>
      <c r="BA11" s="145"/>
      <c r="BB11" s="145"/>
      <c r="BC11" s="146"/>
      <c r="BD11" s="147" t="str">
        <f>IFERROR(AV11*AZ11,"")</f>
        <v/>
      </c>
      <c r="BE11" s="148"/>
      <c r="BF11" s="148"/>
      <c r="BG11" s="149"/>
      <c r="BK11" s="141" t="str">
        <f>IFERROR(VLOOKUP(BQ64,'別紙1 事業計画書'!BK$37:BL$62,2,FALSE),"")</f>
        <v/>
      </c>
      <c r="BL11" s="142"/>
      <c r="BM11" s="142"/>
      <c r="BN11" s="143"/>
      <c r="BO11" s="144">
        <v>1</v>
      </c>
      <c r="BP11" s="145"/>
      <c r="BQ11" s="145"/>
      <c r="BR11" s="146"/>
      <c r="BS11" s="147" t="str">
        <f>IFERROR(BK11*BO11,"")</f>
        <v/>
      </c>
      <c r="BT11" s="148"/>
      <c r="BU11" s="148"/>
      <c r="BV11" s="149"/>
      <c r="BZ11" s="141" t="str">
        <f>IFERROR(VLOOKUP(CF64,'別紙1 事業計画書'!BZ$37:CA$62,2,FALSE),"")</f>
        <v/>
      </c>
      <c r="CA11" s="142"/>
      <c r="CB11" s="142"/>
      <c r="CC11" s="143"/>
      <c r="CD11" s="144">
        <v>1</v>
      </c>
      <c r="CE11" s="145"/>
      <c r="CF11" s="145"/>
      <c r="CG11" s="146"/>
      <c r="CH11" s="147" t="str">
        <f>IFERROR(BZ11*CD11,"")</f>
        <v/>
      </c>
      <c r="CI11" s="148"/>
      <c r="CJ11" s="148"/>
      <c r="CK11" s="149"/>
      <c r="CO11" s="141" t="str">
        <f>IFERROR(VLOOKUP(CU64,'別紙1 事業計画書'!CO$37:CP$62,2,FALSE),"")</f>
        <v/>
      </c>
      <c r="CP11" s="142"/>
      <c r="CQ11" s="142"/>
      <c r="CR11" s="143"/>
      <c r="CS11" s="144">
        <v>1</v>
      </c>
      <c r="CT11" s="145"/>
      <c r="CU11" s="145"/>
      <c r="CV11" s="146"/>
      <c r="CW11" s="147" t="str">
        <f>IFERROR(CO11*CS11,"")</f>
        <v/>
      </c>
      <c r="CX11" s="148"/>
      <c r="CY11" s="148"/>
      <c r="CZ11" s="149"/>
      <c r="DD11" s="141" t="str">
        <f>IFERROR(VLOOKUP(DJ64,'別紙1 事業計画書'!DD$37:DE$62,2,FALSE),"")</f>
        <v/>
      </c>
      <c r="DE11" s="142"/>
      <c r="DF11" s="142"/>
      <c r="DG11" s="143"/>
      <c r="DH11" s="144">
        <v>1</v>
      </c>
      <c r="DI11" s="145"/>
      <c r="DJ11" s="145"/>
      <c r="DK11" s="146"/>
      <c r="DL11" s="147" t="str">
        <f>IFERROR(DD11*DH11,"")</f>
        <v/>
      </c>
      <c r="DM11" s="148"/>
      <c r="DN11" s="148"/>
      <c r="DO11" s="149"/>
      <c r="DS11" s="141" t="str">
        <f>IFERROR(VLOOKUP(DY64,'別紙1 事業計画書'!DS$37:DT$62,2,FALSE),"")</f>
        <v/>
      </c>
      <c r="DT11" s="142"/>
      <c r="DU11" s="142"/>
      <c r="DV11" s="143"/>
      <c r="DW11" s="144">
        <v>1</v>
      </c>
      <c r="DX11" s="145"/>
      <c r="DY11" s="145"/>
      <c r="DZ11" s="146"/>
      <c r="EA11" s="147" t="str">
        <f>IFERROR(DS11*DW11,"")</f>
        <v/>
      </c>
      <c r="EB11" s="148"/>
      <c r="EC11" s="148"/>
      <c r="ED11" s="149"/>
      <c r="EH11" s="141" t="str">
        <f>IFERROR(VLOOKUP(EN64,'別紙1 事業計画書'!EH$37:EI$62,2,FALSE),"")</f>
        <v/>
      </c>
      <c r="EI11" s="142"/>
      <c r="EJ11" s="142"/>
      <c r="EK11" s="143"/>
      <c r="EL11" s="144">
        <v>1</v>
      </c>
      <c r="EM11" s="145"/>
      <c r="EN11" s="145"/>
      <c r="EO11" s="146"/>
      <c r="EP11" s="147" t="str">
        <f>IFERROR(EH11*EL11,"")</f>
        <v/>
      </c>
      <c r="EQ11" s="148"/>
      <c r="ER11" s="148"/>
      <c r="ES11" s="149"/>
      <c r="EW11" s="141" t="str">
        <f>IFERROR(VLOOKUP(FC64,'別紙1 事業計画書'!EW$37:EX$62,2,FALSE),"")</f>
        <v/>
      </c>
      <c r="EX11" s="142"/>
      <c r="EY11" s="142"/>
      <c r="EZ11" s="143"/>
      <c r="FA11" s="144">
        <v>1</v>
      </c>
      <c r="FB11" s="145"/>
      <c r="FC11" s="145"/>
      <c r="FD11" s="146"/>
      <c r="FE11" s="147" t="str">
        <f>IFERROR(EW11*FA11,"")</f>
        <v/>
      </c>
      <c r="FF11" s="148"/>
      <c r="FG11" s="148"/>
      <c r="FH11" s="149"/>
      <c r="FL11" s="141" t="str">
        <f>IFERROR(VLOOKUP(FR64,'別紙1 事業計画書'!FL$37:FM$62,2,FALSE),"")</f>
        <v/>
      </c>
      <c r="FM11" s="142"/>
      <c r="FN11" s="142"/>
      <c r="FO11" s="143"/>
      <c r="FP11" s="144">
        <v>1</v>
      </c>
      <c r="FQ11" s="145"/>
      <c r="FR11" s="145"/>
      <c r="FS11" s="146"/>
      <c r="FT11" s="147" t="str">
        <f>IFERROR(FL11*FP11,"")</f>
        <v/>
      </c>
      <c r="FU11" s="148"/>
      <c r="FV11" s="148"/>
      <c r="FW11" s="149"/>
      <c r="GA11" s="141" t="str">
        <f>IFERROR(VLOOKUP(GG64,'別紙1 事業計画書'!GA$37:GB$62,2,FALSE),"")</f>
        <v/>
      </c>
      <c r="GB11" s="142"/>
      <c r="GC11" s="142"/>
      <c r="GD11" s="143"/>
      <c r="GE11" s="144">
        <v>1</v>
      </c>
      <c r="GF11" s="145"/>
      <c r="GG11" s="145"/>
      <c r="GH11" s="146"/>
      <c r="GI11" s="147" t="str">
        <f>IFERROR(GA11*GE11,"")</f>
        <v/>
      </c>
      <c r="GJ11" s="148"/>
      <c r="GK11" s="148"/>
      <c r="GL11" s="149"/>
      <c r="GP11" s="141" t="str">
        <f>IFERROR(VLOOKUP(GV64,'別紙1 事業計画書'!GP$37:GQ$62,2,FALSE),"")</f>
        <v/>
      </c>
      <c r="GQ11" s="142"/>
      <c r="GR11" s="142"/>
      <c r="GS11" s="143"/>
      <c r="GT11" s="144">
        <v>1</v>
      </c>
      <c r="GU11" s="145"/>
      <c r="GV11" s="145"/>
      <c r="GW11" s="146"/>
      <c r="GX11" s="147" t="str">
        <f>IFERROR(GP11*GT11,"")</f>
        <v/>
      </c>
      <c r="GY11" s="148"/>
      <c r="GZ11" s="148"/>
      <c r="HA11" s="149"/>
      <c r="HE11" s="141" t="str">
        <f>IFERROR(VLOOKUP(HK64,'別紙1 事業計画書'!HE$37:HF$62,2,FALSE),"")</f>
        <v/>
      </c>
      <c r="HF11" s="142"/>
      <c r="HG11" s="142"/>
      <c r="HH11" s="143"/>
      <c r="HI11" s="144">
        <v>1</v>
      </c>
      <c r="HJ11" s="145"/>
      <c r="HK11" s="145"/>
      <c r="HL11" s="146"/>
      <c r="HM11" s="147" t="str">
        <f>IFERROR(HE11*HI11,"")</f>
        <v/>
      </c>
      <c r="HN11" s="148"/>
      <c r="HO11" s="148"/>
      <c r="HP11" s="149"/>
      <c r="HT11" s="141" t="str">
        <f>IFERROR(VLOOKUP(HZ64,'別紙1 事業計画書'!HT$37:HU$62,2,FALSE),"")</f>
        <v/>
      </c>
      <c r="HU11" s="142"/>
      <c r="HV11" s="142"/>
      <c r="HW11" s="143"/>
      <c r="HX11" s="144">
        <v>1</v>
      </c>
      <c r="HY11" s="145"/>
      <c r="HZ11" s="145"/>
      <c r="IA11" s="146"/>
      <c r="IB11" s="147" t="str">
        <f>IFERROR(HT11*HX11,"")</f>
        <v/>
      </c>
      <c r="IC11" s="148"/>
      <c r="ID11" s="148"/>
      <c r="IE11" s="149"/>
      <c r="II11" s="141" t="str">
        <f>IFERROR(VLOOKUP(IO64,'別紙1 事業計画書'!II$37:IJ$62,2,FALSE),"")</f>
        <v/>
      </c>
      <c r="IJ11" s="142"/>
      <c r="IK11" s="142"/>
      <c r="IL11" s="143"/>
      <c r="IM11" s="144">
        <v>1</v>
      </c>
      <c r="IN11" s="145"/>
      <c r="IO11" s="145"/>
      <c r="IP11" s="146"/>
      <c r="IQ11" s="147" t="str">
        <f>IFERROR(II11*IM11,"")</f>
        <v/>
      </c>
      <c r="IR11" s="148"/>
      <c r="IS11" s="148"/>
      <c r="IT11" s="149"/>
      <c r="IX11" s="141" t="str">
        <f>IFERROR(VLOOKUP(JD64,'別紙1 事業計画書'!IX$37:IY$62,2,FALSE),"")</f>
        <v/>
      </c>
      <c r="IY11" s="142"/>
      <c r="IZ11" s="142"/>
      <c r="JA11" s="143"/>
      <c r="JB11" s="144">
        <v>1</v>
      </c>
      <c r="JC11" s="145"/>
      <c r="JD11" s="145"/>
      <c r="JE11" s="146"/>
      <c r="JF11" s="147" t="str">
        <f>IFERROR(IX11*JB11,"")</f>
        <v/>
      </c>
      <c r="JG11" s="148"/>
      <c r="JH11" s="148"/>
      <c r="JI11" s="149"/>
      <c r="JM11" s="141" t="str">
        <f>IFERROR(VLOOKUP(JS64,'別紙1 事業計画書'!JM$37:JN$62,2,FALSE),"")</f>
        <v/>
      </c>
      <c r="JN11" s="142"/>
      <c r="JO11" s="142"/>
      <c r="JP11" s="143"/>
      <c r="JQ11" s="144">
        <v>1</v>
      </c>
      <c r="JR11" s="145"/>
      <c r="JS11" s="145"/>
      <c r="JT11" s="146"/>
      <c r="JU11" s="147" t="str">
        <f>IFERROR(JM11*JQ11,"")</f>
        <v/>
      </c>
      <c r="JV11" s="148"/>
      <c r="JW11" s="148"/>
      <c r="JX11" s="149"/>
      <c r="KB11" s="141" t="str">
        <f>IFERROR(VLOOKUP(KH64,'別紙1 事業計画書'!KB$37:KC$62,2,FALSE),"")</f>
        <v/>
      </c>
      <c r="KC11" s="142"/>
      <c r="KD11" s="142"/>
      <c r="KE11" s="143"/>
      <c r="KF11" s="144">
        <v>1</v>
      </c>
      <c r="KG11" s="145"/>
      <c r="KH11" s="145"/>
      <c r="KI11" s="146"/>
      <c r="KJ11" s="147" t="str">
        <f>IFERROR(KB11*KF11,"")</f>
        <v/>
      </c>
      <c r="KK11" s="148"/>
      <c r="KL11" s="148"/>
      <c r="KM11" s="149"/>
      <c r="KQ11" s="141" t="str">
        <f>IFERROR(VLOOKUP(KW64,'別紙1 事業計画書'!KQ$37:KR$62,2,FALSE),"")</f>
        <v/>
      </c>
      <c r="KR11" s="142"/>
      <c r="KS11" s="142"/>
      <c r="KT11" s="143"/>
      <c r="KU11" s="144">
        <v>1</v>
      </c>
      <c r="KV11" s="145"/>
      <c r="KW11" s="145"/>
      <c r="KX11" s="146"/>
      <c r="KY11" s="147" t="str">
        <f>IFERROR(KQ11*KU11,"")</f>
        <v/>
      </c>
      <c r="KZ11" s="148"/>
      <c r="LA11" s="148"/>
      <c r="LB11" s="149"/>
      <c r="LF11" s="141" t="str">
        <f>IFERROR(VLOOKUP(LL64,'別紙1 事業計画書'!LF$37:LG$62,2,FALSE),"")</f>
        <v/>
      </c>
      <c r="LG11" s="142"/>
      <c r="LH11" s="142"/>
      <c r="LI11" s="143"/>
      <c r="LJ11" s="144">
        <v>1</v>
      </c>
      <c r="LK11" s="145"/>
      <c r="LL11" s="145"/>
      <c r="LM11" s="146"/>
      <c r="LN11" s="147" t="str">
        <f>IFERROR(LF11*LJ11,"")</f>
        <v/>
      </c>
      <c r="LO11" s="148"/>
      <c r="LP11" s="148"/>
      <c r="LQ11" s="149"/>
      <c r="LU11" s="141" t="str">
        <f>IFERROR(VLOOKUP(MA64,'別紙1 事業計画書'!LU$37:LV$62,2,FALSE),"")</f>
        <v/>
      </c>
      <c r="LV11" s="142"/>
      <c r="LW11" s="142"/>
      <c r="LX11" s="143"/>
      <c r="LY11" s="144">
        <v>1</v>
      </c>
      <c r="LZ11" s="145"/>
      <c r="MA11" s="145"/>
      <c r="MB11" s="146"/>
      <c r="MC11" s="147" t="str">
        <f>IFERROR(LU11*LY11,"")</f>
        <v/>
      </c>
      <c r="MD11" s="148"/>
      <c r="ME11" s="148"/>
      <c r="MF11" s="149"/>
      <c r="MJ11" s="141" t="str">
        <f>IFERROR(VLOOKUP(MP64,'別紙1 事業計画書'!MJ$37:MK$62,2,FALSE),"")</f>
        <v/>
      </c>
      <c r="MK11" s="142"/>
      <c r="ML11" s="142"/>
      <c r="MM11" s="143"/>
      <c r="MN11" s="144">
        <v>1</v>
      </c>
      <c r="MO11" s="145"/>
      <c r="MP11" s="145"/>
      <c r="MQ11" s="146"/>
      <c r="MR11" s="147" t="str">
        <f>IFERROR(MJ11*MN11,"")</f>
        <v/>
      </c>
      <c r="MS11" s="148"/>
      <c r="MT11" s="148"/>
      <c r="MU11" s="149"/>
      <c r="MY11" s="141" t="str">
        <f>IFERROR(VLOOKUP(NE64,'別紙1 事業計画書'!MY$37:MZ$62,2,FALSE),"")</f>
        <v/>
      </c>
      <c r="MZ11" s="142"/>
      <c r="NA11" s="142"/>
      <c r="NB11" s="143"/>
      <c r="NC11" s="144">
        <v>1</v>
      </c>
      <c r="ND11" s="145"/>
      <c r="NE11" s="145"/>
      <c r="NF11" s="146"/>
      <c r="NG11" s="147" t="str">
        <f>IFERROR(MY11*NC11,"")</f>
        <v/>
      </c>
      <c r="NH11" s="148"/>
      <c r="NI11" s="148"/>
      <c r="NJ11" s="149"/>
      <c r="NN11" s="141" t="str">
        <f>IFERROR(VLOOKUP(NT64,'別紙1 事業計画書'!NN$37:NO$62,2,FALSE),"")</f>
        <v/>
      </c>
      <c r="NO11" s="142"/>
      <c r="NP11" s="142"/>
      <c r="NQ11" s="143"/>
      <c r="NR11" s="144">
        <v>1</v>
      </c>
      <c r="NS11" s="145"/>
      <c r="NT11" s="145"/>
      <c r="NU11" s="146"/>
      <c r="NV11" s="147" t="str">
        <f>IFERROR(NN11*NR11,"")</f>
        <v/>
      </c>
      <c r="NW11" s="148"/>
      <c r="NX11" s="148"/>
      <c r="NY11" s="149"/>
      <c r="OC11" s="141" t="str">
        <f>IFERROR(VLOOKUP(OI64,'別紙1 事業計画書'!OC$37:OD$62,2,FALSE),"")</f>
        <v/>
      </c>
      <c r="OD11" s="142"/>
      <c r="OE11" s="142"/>
      <c r="OF11" s="143"/>
      <c r="OG11" s="144">
        <v>1</v>
      </c>
      <c r="OH11" s="145"/>
      <c r="OI11" s="145"/>
      <c r="OJ11" s="146"/>
      <c r="OK11" s="147" t="str">
        <f>IFERROR(OC11*OG11,"")</f>
        <v/>
      </c>
      <c r="OL11" s="148"/>
      <c r="OM11" s="148"/>
      <c r="ON11" s="149"/>
      <c r="OR11" s="141" t="str">
        <f>IFERROR(VLOOKUP(OX64,'別紙1 事業計画書'!OR$37:OS$62,2,FALSE),"")</f>
        <v/>
      </c>
      <c r="OS11" s="142"/>
      <c r="OT11" s="142"/>
      <c r="OU11" s="143"/>
      <c r="OV11" s="144">
        <v>1</v>
      </c>
      <c r="OW11" s="145"/>
      <c r="OX11" s="145"/>
      <c r="OY11" s="146"/>
      <c r="OZ11" s="147" t="str">
        <f>IFERROR(OR11*OV11,"")</f>
        <v/>
      </c>
      <c r="PA11" s="148"/>
      <c r="PB11" s="148"/>
      <c r="PC11" s="149"/>
      <c r="PG11" s="141" t="str">
        <f>IFERROR(VLOOKUP(PM64,'別紙1 事業計画書'!PG$37:PH$62,2,FALSE),"")</f>
        <v/>
      </c>
      <c r="PH11" s="142"/>
      <c r="PI11" s="142"/>
      <c r="PJ11" s="143"/>
      <c r="PK11" s="144">
        <v>1</v>
      </c>
      <c r="PL11" s="145"/>
      <c r="PM11" s="145"/>
      <c r="PN11" s="146"/>
      <c r="PO11" s="147" t="str">
        <f>IFERROR(PG11*PK11,"")</f>
        <v/>
      </c>
      <c r="PP11" s="148"/>
      <c r="PQ11" s="148"/>
      <c r="PR11" s="149"/>
      <c r="PV11" s="141" t="str">
        <f>IFERROR(VLOOKUP(QB64,'別紙1 事業計画書'!PV$37:PW$62,2,FALSE),"")</f>
        <v/>
      </c>
      <c r="PW11" s="142"/>
      <c r="PX11" s="142"/>
      <c r="PY11" s="143"/>
      <c r="PZ11" s="144">
        <v>1</v>
      </c>
      <c r="QA11" s="145"/>
      <c r="QB11" s="145"/>
      <c r="QC11" s="146"/>
      <c r="QD11" s="147" t="str">
        <f>IFERROR(PV11*PZ11,"")</f>
        <v/>
      </c>
      <c r="QE11" s="148"/>
      <c r="QF11" s="148"/>
      <c r="QG11" s="149"/>
    </row>
    <row r="12" spans="2:450" ht="18" customHeight="1" x14ac:dyDescent="0.2">
      <c r="C12" s="12"/>
      <c r="D12" s="13"/>
      <c r="R12" s="12"/>
      <c r="S12" s="13"/>
      <c r="AG12" s="12"/>
      <c r="AH12" s="13"/>
      <c r="AV12" s="12"/>
      <c r="AW12" s="13"/>
      <c r="BK12" s="12"/>
      <c r="BL12" s="13"/>
      <c r="BZ12" s="12"/>
      <c r="CA12" s="13"/>
      <c r="CO12" s="12"/>
      <c r="CP12" s="13"/>
      <c r="DD12" s="12"/>
      <c r="DE12" s="13"/>
      <c r="DS12" s="12"/>
      <c r="DT12" s="13"/>
      <c r="EH12" s="12"/>
      <c r="EI12" s="13"/>
      <c r="EW12" s="12"/>
      <c r="EX12" s="13"/>
      <c r="FL12" s="12"/>
      <c r="FM12" s="13"/>
      <c r="GA12" s="12"/>
      <c r="GB12" s="13"/>
      <c r="GP12" s="12"/>
      <c r="GQ12" s="13"/>
      <c r="HE12" s="12"/>
      <c r="HF12" s="13"/>
      <c r="HT12" s="12"/>
      <c r="HU12" s="13"/>
      <c r="II12" s="12"/>
      <c r="IJ12" s="13"/>
      <c r="IX12" s="12"/>
      <c r="IY12" s="13"/>
      <c r="JM12" s="12"/>
      <c r="JN12" s="13"/>
      <c r="KB12" s="12"/>
      <c r="KC12" s="13"/>
      <c r="KQ12" s="12"/>
      <c r="KR12" s="13"/>
      <c r="LF12" s="12"/>
      <c r="LG12" s="13"/>
      <c r="LU12" s="12"/>
      <c r="LV12" s="13"/>
      <c r="MJ12" s="12"/>
      <c r="MK12" s="13"/>
      <c r="MY12" s="12"/>
      <c r="MZ12" s="13"/>
      <c r="NN12" s="12"/>
      <c r="NO12" s="13"/>
      <c r="OC12" s="12"/>
      <c r="OD12" s="13"/>
      <c r="OR12" s="12"/>
      <c r="OS12" s="13"/>
      <c r="PG12" s="12"/>
      <c r="PH12" s="13"/>
      <c r="PV12" s="12"/>
      <c r="PW12" s="13"/>
    </row>
    <row r="13" spans="2:450" ht="18" customHeight="1" x14ac:dyDescent="0.2">
      <c r="C13" s="12" t="str">
        <f>IFERROR(VLOOKUP(I64,'別紙1 事業計画書'!$C$37:$E$62,3,FALSE),"①")</f>
        <v>①</v>
      </c>
      <c r="D13" s="13"/>
      <c r="R13" s="12" t="str">
        <f>IFERROR(VLOOKUP(X64,'別紙1 事業計画書'!$C$37:$E$62,3,FALSE),"①")</f>
        <v>①</v>
      </c>
      <c r="S13" s="13"/>
      <c r="AG13" s="12" t="str">
        <f>IFERROR(VLOOKUP(AM64,'別紙1 事業計画書'!$C$37:$E$62,3,FALSE),"①")</f>
        <v>①</v>
      </c>
      <c r="AH13" s="13"/>
      <c r="AV13" s="12" t="str">
        <f>IFERROR(VLOOKUP(BB64,'別紙1 事業計画書'!$C$37:$E$62,3,FALSE),"①")</f>
        <v>①</v>
      </c>
      <c r="AW13" s="13"/>
      <c r="BK13" s="12" t="str">
        <f>IFERROR(VLOOKUP(BQ64,'別紙1 事業計画書'!$C$37:$E$62,3,FALSE),"①")</f>
        <v>①</v>
      </c>
      <c r="BL13" s="13"/>
      <c r="BZ13" s="12" t="str">
        <f>IFERROR(VLOOKUP(CF64,'別紙1 事業計画書'!$C$37:$E$62,3,FALSE),"①")</f>
        <v>①</v>
      </c>
      <c r="CA13" s="13"/>
      <c r="CO13" s="12" t="str">
        <f>IFERROR(VLOOKUP(CU64,'別紙1 事業計画書'!$C$37:$E$62,3,FALSE),"①")</f>
        <v>①</v>
      </c>
      <c r="CP13" s="13"/>
      <c r="DD13" s="12" t="str">
        <f>IFERROR(VLOOKUP(DJ64,'別紙1 事業計画書'!$C$37:$E$62,3,FALSE),"①")</f>
        <v>①</v>
      </c>
      <c r="DE13" s="13"/>
      <c r="DS13" s="12" t="str">
        <f>IFERROR(VLOOKUP(DY64,'別紙1 事業計画書'!$C$37:$E$62,3,FALSE),"①")</f>
        <v>①</v>
      </c>
      <c r="DT13" s="13"/>
      <c r="EH13" s="12" t="str">
        <f>IFERROR(VLOOKUP(EN64,'別紙1 事業計画書'!$C$37:$E$62,3,FALSE),"①")</f>
        <v>①</v>
      </c>
      <c r="EI13" s="13"/>
      <c r="EW13" s="12" t="str">
        <f>IFERROR(VLOOKUP(FC64,'別紙1 事業計画書'!$C$37:$E$62,3,FALSE),"①")</f>
        <v>①</v>
      </c>
      <c r="EX13" s="13"/>
      <c r="FL13" s="12" t="str">
        <f>IFERROR(VLOOKUP(FR64,'別紙1 事業計画書'!$C$37:$E$62,3,FALSE),"①")</f>
        <v>①</v>
      </c>
      <c r="FM13" s="13"/>
      <c r="GA13" s="12" t="str">
        <f>IFERROR(VLOOKUP(GG64,'別紙1 事業計画書'!$C$37:$E$62,3,FALSE),"①")</f>
        <v>①</v>
      </c>
      <c r="GB13" s="13"/>
      <c r="GP13" s="12" t="str">
        <f>IFERROR(VLOOKUP(GV64,'別紙1 事業計画書'!$C$37:$E$62,3,FALSE),"①")</f>
        <v>①</v>
      </c>
      <c r="GQ13" s="13"/>
      <c r="HE13" s="12" t="str">
        <f>IFERROR(VLOOKUP(HK64,'別紙1 事業計画書'!$C$37:$E$62,3,FALSE),"①")</f>
        <v>①</v>
      </c>
      <c r="HF13" s="13"/>
      <c r="HT13" s="12" t="str">
        <f>IFERROR(VLOOKUP(HZ64,'別紙1 事業計画書'!$C$37:$E$62,3,FALSE),"①")</f>
        <v>①</v>
      </c>
      <c r="HU13" s="13"/>
      <c r="II13" s="12" t="str">
        <f>IFERROR(VLOOKUP(IO64,'別紙1 事業計画書'!$C$37:$E$62,3,FALSE),"①")</f>
        <v>①</v>
      </c>
      <c r="IJ13" s="13"/>
      <c r="IX13" s="12" t="str">
        <f>IFERROR(VLOOKUP(JD64,'別紙1 事業計画書'!$C$37:$E$62,3,FALSE),"①")</f>
        <v>①</v>
      </c>
      <c r="IY13" s="13"/>
      <c r="JM13" s="12" t="str">
        <f>IFERROR(VLOOKUP(JS64,'別紙1 事業計画書'!$C$37:$E$62,3,FALSE),"①")</f>
        <v>①</v>
      </c>
      <c r="JN13" s="13"/>
      <c r="KB13" s="12" t="str">
        <f>IFERROR(VLOOKUP(KH64,'別紙1 事業計画書'!$C$37:$E$62,3,FALSE),"①")</f>
        <v>①</v>
      </c>
      <c r="KC13" s="13"/>
      <c r="KQ13" s="12" t="str">
        <f>IFERROR(VLOOKUP(KW64,'別紙1 事業計画書'!$C$37:$E$62,3,FALSE),"①")</f>
        <v>①</v>
      </c>
      <c r="KR13" s="13"/>
      <c r="LF13" s="12" t="str">
        <f>IFERROR(VLOOKUP(LL64,'別紙1 事業計画書'!$C$37:$E$62,3,FALSE),"①")</f>
        <v>①</v>
      </c>
      <c r="LG13" s="13"/>
      <c r="LU13" s="12" t="str">
        <f>IFERROR(VLOOKUP(MA64,'別紙1 事業計画書'!$C$37:$E$62,3,FALSE),"①")</f>
        <v>①</v>
      </c>
      <c r="LV13" s="13"/>
      <c r="MJ13" s="12" t="str">
        <f>IFERROR(VLOOKUP(MP64,'別紙1 事業計画書'!$C$37:$E$62,3,FALSE),"①")</f>
        <v>①</v>
      </c>
      <c r="MK13" s="13"/>
      <c r="MY13" s="12" t="str">
        <f>IFERROR(VLOOKUP(NE64,'別紙1 事業計画書'!$C$37:$E$62,3,FALSE),"①")</f>
        <v>①</v>
      </c>
      <c r="MZ13" s="13"/>
      <c r="NN13" s="12" t="str">
        <f>IFERROR(VLOOKUP(NT64,'別紙1 事業計画書'!$C$37:$E$62,3,FALSE),"①")</f>
        <v>①</v>
      </c>
      <c r="NO13" s="13"/>
      <c r="OC13" s="12" t="str">
        <f>IFERROR(VLOOKUP(OI64,'別紙1 事業計画書'!$C$37:$E$62,3,FALSE),"①")</f>
        <v>①</v>
      </c>
      <c r="OD13" s="13"/>
      <c r="OR13" s="12" t="str">
        <f>IFERROR(VLOOKUP(OX64,'別紙1 事業計画書'!$C$37:$E$62,3,FALSE),"①")</f>
        <v>①</v>
      </c>
      <c r="OS13" s="13"/>
      <c r="PG13" s="12" t="str">
        <f>IFERROR(VLOOKUP(PM64,'別紙1 事業計画書'!$C$37:$E$62,3,FALSE),"①")</f>
        <v>①</v>
      </c>
      <c r="PH13" s="13"/>
      <c r="PV13" s="12" t="str">
        <f>IFERROR(VLOOKUP(QB64,'別紙1 事業計画書'!$C$37:$E$62,3,FALSE),"①")</f>
        <v>①</v>
      </c>
      <c r="PW13" s="13"/>
    </row>
    <row r="14" spans="2:450" ht="18" customHeight="1" x14ac:dyDescent="0.2">
      <c r="C14" s="12"/>
      <c r="D14" s="13"/>
      <c r="R14" s="12"/>
      <c r="S14" s="13"/>
      <c r="AG14" s="12"/>
      <c r="AH14" s="13"/>
      <c r="AV14" s="12"/>
      <c r="AW14" s="13"/>
      <c r="BK14" s="12"/>
      <c r="BL14" s="13"/>
      <c r="BZ14" s="12"/>
      <c r="CA14" s="13"/>
      <c r="CO14" s="12"/>
      <c r="CP14" s="13"/>
      <c r="DD14" s="12"/>
      <c r="DE14" s="13"/>
      <c r="DS14" s="12"/>
      <c r="DT14" s="13"/>
      <c r="EH14" s="12"/>
      <c r="EI14" s="13"/>
      <c r="EW14" s="12"/>
      <c r="EX14" s="13"/>
      <c r="FL14" s="12"/>
      <c r="FM14" s="13"/>
      <c r="GA14" s="12"/>
      <c r="GB14" s="13"/>
      <c r="GP14" s="12"/>
      <c r="GQ14" s="13"/>
      <c r="HE14" s="12"/>
      <c r="HF14" s="13"/>
      <c r="HT14" s="12"/>
      <c r="HU14" s="13"/>
      <c r="II14" s="12"/>
      <c r="IJ14" s="13"/>
      <c r="IX14" s="12"/>
      <c r="IY14" s="13"/>
      <c r="JM14" s="12"/>
      <c r="JN14" s="13"/>
      <c r="KB14" s="12"/>
      <c r="KC14" s="13"/>
      <c r="KQ14" s="12"/>
      <c r="KR14" s="13"/>
      <c r="LF14" s="12"/>
      <c r="LG14" s="13"/>
      <c r="LU14" s="12"/>
      <c r="LV14" s="13"/>
      <c r="MJ14" s="12"/>
      <c r="MK14" s="13"/>
      <c r="MY14" s="12"/>
      <c r="MZ14" s="13"/>
      <c r="NN14" s="12"/>
      <c r="NO14" s="13"/>
      <c r="OC14" s="12"/>
      <c r="OD14" s="13"/>
      <c r="OR14" s="12"/>
      <c r="OS14" s="13"/>
      <c r="PG14" s="12"/>
      <c r="PH14" s="13"/>
      <c r="PV14" s="12"/>
      <c r="PW14" s="13"/>
    </row>
    <row r="15" spans="2:450" ht="18" customHeight="1" x14ac:dyDescent="0.2">
      <c r="C15" s="12"/>
      <c r="D15" s="135"/>
      <c r="E15" s="135"/>
      <c r="F15" s="135"/>
      <c r="G15" s="135"/>
      <c r="H15" s="135"/>
      <c r="I15" s="135"/>
      <c r="J15" s="135"/>
      <c r="K15" s="135"/>
      <c r="R15" s="12"/>
      <c r="S15" s="135"/>
      <c r="T15" s="135"/>
      <c r="U15" s="135"/>
      <c r="V15" s="135"/>
      <c r="W15" s="135"/>
      <c r="X15" s="135"/>
      <c r="Y15" s="135"/>
      <c r="Z15" s="135"/>
      <c r="AG15" s="12"/>
      <c r="AH15" s="135"/>
      <c r="AI15" s="135"/>
      <c r="AJ15" s="135"/>
      <c r="AK15" s="135"/>
      <c r="AL15" s="135"/>
      <c r="AM15" s="135"/>
      <c r="AN15" s="135"/>
      <c r="AO15" s="135"/>
      <c r="AV15" s="12"/>
      <c r="AW15" s="135"/>
      <c r="AX15" s="135"/>
      <c r="AY15" s="135"/>
      <c r="AZ15" s="135"/>
      <c r="BA15" s="135"/>
      <c r="BB15" s="135"/>
      <c r="BC15" s="135"/>
      <c r="BD15" s="135"/>
      <c r="BK15" s="12"/>
      <c r="BL15" s="135"/>
      <c r="BM15" s="135"/>
      <c r="BN15" s="135"/>
      <c r="BO15" s="135"/>
      <c r="BP15" s="135"/>
      <c r="BQ15" s="135"/>
      <c r="BR15" s="135"/>
      <c r="BS15" s="135"/>
      <c r="BZ15" s="12"/>
      <c r="CA15" s="135"/>
      <c r="CB15" s="135"/>
      <c r="CC15" s="135"/>
      <c r="CD15" s="135"/>
      <c r="CE15" s="135"/>
      <c r="CF15" s="135"/>
      <c r="CG15" s="135"/>
      <c r="CH15" s="135"/>
      <c r="CO15" s="12"/>
      <c r="CP15" s="135"/>
      <c r="CQ15" s="135"/>
      <c r="CR15" s="135"/>
      <c r="CS15" s="135"/>
      <c r="CT15" s="135"/>
      <c r="CU15" s="135"/>
      <c r="CV15" s="135"/>
      <c r="CW15" s="135"/>
      <c r="DD15" s="12"/>
      <c r="DE15" s="135"/>
      <c r="DF15" s="135"/>
      <c r="DG15" s="135"/>
      <c r="DH15" s="135"/>
      <c r="DI15" s="135"/>
      <c r="DJ15" s="135"/>
      <c r="DK15" s="135"/>
      <c r="DL15" s="135"/>
      <c r="DS15" s="12"/>
      <c r="DT15" s="135"/>
      <c r="DU15" s="135"/>
      <c r="DV15" s="135"/>
      <c r="DW15" s="135"/>
      <c r="DX15" s="135"/>
      <c r="DY15" s="135"/>
      <c r="DZ15" s="135"/>
      <c r="EA15" s="135"/>
      <c r="EH15" s="12"/>
      <c r="EI15" s="135"/>
      <c r="EJ15" s="135"/>
      <c r="EK15" s="135"/>
      <c r="EL15" s="135"/>
      <c r="EM15" s="135"/>
      <c r="EN15" s="135"/>
      <c r="EO15" s="135"/>
      <c r="EP15" s="135"/>
      <c r="EW15" s="12"/>
      <c r="EX15" s="135"/>
      <c r="EY15" s="135"/>
      <c r="EZ15" s="135"/>
      <c r="FA15" s="135"/>
      <c r="FB15" s="135"/>
      <c r="FC15" s="135"/>
      <c r="FD15" s="135"/>
      <c r="FE15" s="135"/>
      <c r="FL15" s="12"/>
      <c r="FM15" s="135"/>
      <c r="FN15" s="135"/>
      <c r="FO15" s="135"/>
      <c r="FP15" s="135"/>
      <c r="FQ15" s="135"/>
      <c r="FR15" s="135"/>
      <c r="FS15" s="135"/>
      <c r="FT15" s="135"/>
      <c r="GA15" s="12"/>
      <c r="GB15" s="135"/>
      <c r="GC15" s="135"/>
      <c r="GD15" s="135"/>
      <c r="GE15" s="135"/>
      <c r="GF15" s="135"/>
      <c r="GG15" s="135"/>
      <c r="GH15" s="135"/>
      <c r="GI15" s="135"/>
      <c r="GP15" s="12"/>
      <c r="GQ15" s="135"/>
      <c r="GR15" s="135"/>
      <c r="GS15" s="135"/>
      <c r="GT15" s="135"/>
      <c r="GU15" s="135"/>
      <c r="GV15" s="135"/>
      <c r="GW15" s="135"/>
      <c r="GX15" s="135"/>
      <c r="HE15" s="12"/>
      <c r="HF15" s="135"/>
      <c r="HG15" s="135"/>
      <c r="HH15" s="135"/>
      <c r="HI15" s="135"/>
      <c r="HJ15" s="135"/>
      <c r="HK15" s="135"/>
      <c r="HL15" s="135"/>
      <c r="HM15" s="135"/>
      <c r="HT15" s="12"/>
      <c r="HU15" s="135"/>
      <c r="HV15" s="135"/>
      <c r="HW15" s="135"/>
      <c r="HX15" s="135"/>
      <c r="HY15" s="135"/>
      <c r="HZ15" s="135"/>
      <c r="IA15" s="135"/>
      <c r="IB15" s="135"/>
      <c r="II15" s="12"/>
      <c r="IJ15" s="135"/>
      <c r="IK15" s="135"/>
      <c r="IL15" s="135"/>
      <c r="IM15" s="135"/>
      <c r="IN15" s="135"/>
      <c r="IO15" s="135"/>
      <c r="IP15" s="135"/>
      <c r="IQ15" s="135"/>
      <c r="IX15" s="12"/>
      <c r="IY15" s="135"/>
      <c r="IZ15" s="135"/>
      <c r="JA15" s="135"/>
      <c r="JB15" s="135"/>
      <c r="JC15" s="135"/>
      <c r="JD15" s="135"/>
      <c r="JE15" s="135"/>
      <c r="JF15" s="135"/>
      <c r="JM15" s="12"/>
      <c r="JN15" s="135"/>
      <c r="JO15" s="135"/>
      <c r="JP15" s="135"/>
      <c r="JQ15" s="135"/>
      <c r="JR15" s="135"/>
      <c r="JS15" s="135"/>
      <c r="JT15" s="135"/>
      <c r="JU15" s="135"/>
      <c r="KB15" s="12"/>
      <c r="KC15" s="135"/>
      <c r="KD15" s="135"/>
      <c r="KE15" s="135"/>
      <c r="KF15" s="135"/>
      <c r="KG15" s="135"/>
      <c r="KH15" s="135"/>
      <c r="KI15" s="135"/>
      <c r="KJ15" s="135"/>
      <c r="KQ15" s="12"/>
      <c r="KR15" s="135"/>
      <c r="KS15" s="135"/>
      <c r="KT15" s="135"/>
      <c r="KU15" s="135"/>
      <c r="KV15" s="135"/>
      <c r="KW15" s="135"/>
      <c r="KX15" s="135"/>
      <c r="KY15" s="135"/>
      <c r="LF15" s="12"/>
      <c r="LG15" s="135"/>
      <c r="LH15" s="135"/>
      <c r="LI15" s="135"/>
      <c r="LJ15" s="135"/>
      <c r="LK15" s="135"/>
      <c r="LL15" s="135"/>
      <c r="LM15" s="135"/>
      <c r="LN15" s="135"/>
      <c r="LU15" s="12"/>
      <c r="LV15" s="135"/>
      <c r="LW15" s="135"/>
      <c r="LX15" s="135"/>
      <c r="LY15" s="135"/>
      <c r="LZ15" s="135"/>
      <c r="MA15" s="135"/>
      <c r="MB15" s="135"/>
      <c r="MC15" s="135"/>
      <c r="MJ15" s="12"/>
      <c r="MK15" s="135"/>
      <c r="ML15" s="135"/>
      <c r="MM15" s="135"/>
      <c r="MN15" s="135"/>
      <c r="MO15" s="135"/>
      <c r="MP15" s="135"/>
      <c r="MQ15" s="135"/>
      <c r="MR15" s="135"/>
      <c r="MY15" s="12"/>
      <c r="MZ15" s="135"/>
      <c r="NA15" s="135"/>
      <c r="NB15" s="135"/>
      <c r="NC15" s="135"/>
      <c r="ND15" s="135"/>
      <c r="NE15" s="135"/>
      <c r="NF15" s="135"/>
      <c r="NG15" s="135"/>
      <c r="NN15" s="12"/>
      <c r="NO15" s="135"/>
      <c r="NP15" s="135"/>
      <c r="NQ15" s="135"/>
      <c r="NR15" s="135"/>
      <c r="NS15" s="135"/>
      <c r="NT15" s="135"/>
      <c r="NU15" s="135"/>
      <c r="NV15" s="135"/>
      <c r="OC15" s="12"/>
      <c r="OD15" s="135"/>
      <c r="OE15" s="135"/>
      <c r="OF15" s="135"/>
      <c r="OG15" s="135"/>
      <c r="OH15" s="135"/>
      <c r="OI15" s="135"/>
      <c r="OJ15" s="135"/>
      <c r="OK15" s="135"/>
      <c r="OR15" s="12"/>
      <c r="OS15" s="135"/>
      <c r="OT15" s="135"/>
      <c r="OU15" s="135"/>
      <c r="OV15" s="135"/>
      <c r="OW15" s="135"/>
      <c r="OX15" s="135"/>
      <c r="OY15" s="135"/>
      <c r="OZ15" s="135"/>
      <c r="PG15" s="12"/>
      <c r="PH15" s="135"/>
      <c r="PI15" s="135"/>
      <c r="PJ15" s="135"/>
      <c r="PK15" s="135"/>
      <c r="PL15" s="135"/>
      <c r="PM15" s="135"/>
      <c r="PN15" s="135"/>
      <c r="PO15" s="135"/>
      <c r="PV15" s="12"/>
      <c r="PW15" s="135"/>
      <c r="PX15" s="135"/>
      <c r="PY15" s="135"/>
      <c r="PZ15" s="135"/>
      <c r="QA15" s="135"/>
      <c r="QB15" s="135"/>
      <c r="QC15" s="135"/>
      <c r="QD15" s="135"/>
    </row>
    <row r="16" spans="2:450" ht="18" customHeight="1" x14ac:dyDescent="0.2">
      <c r="C16" s="12"/>
      <c r="D16" s="13"/>
      <c r="R16" s="12"/>
      <c r="S16" s="13"/>
      <c r="AG16" s="12"/>
      <c r="AH16" s="13"/>
      <c r="AV16" s="12"/>
      <c r="AW16" s="13"/>
      <c r="BK16" s="12"/>
      <c r="BL16" s="13"/>
      <c r="BZ16" s="12"/>
      <c r="CA16" s="13"/>
      <c r="CO16" s="12"/>
      <c r="CP16" s="13"/>
      <c r="DD16" s="12"/>
      <c r="DE16" s="13"/>
      <c r="DS16" s="12"/>
      <c r="DT16" s="13"/>
      <c r="EH16" s="12"/>
      <c r="EI16" s="13"/>
      <c r="EW16" s="12"/>
      <c r="EX16" s="13"/>
      <c r="FL16" s="12"/>
      <c r="FM16" s="13"/>
      <c r="GA16" s="12"/>
      <c r="GB16" s="13"/>
      <c r="GP16" s="12"/>
      <c r="GQ16" s="13"/>
      <c r="HE16" s="12"/>
      <c r="HF16" s="13"/>
      <c r="HT16" s="12"/>
      <c r="HU16" s="13"/>
      <c r="II16" s="12"/>
      <c r="IJ16" s="13"/>
      <c r="IX16" s="12"/>
      <c r="IY16" s="13"/>
      <c r="JM16" s="12"/>
      <c r="JN16" s="13"/>
      <c r="KB16" s="12"/>
      <c r="KC16" s="13"/>
      <c r="KQ16" s="12"/>
      <c r="KR16" s="13"/>
      <c r="LF16" s="12"/>
      <c r="LG16" s="13"/>
      <c r="LU16" s="12"/>
      <c r="LV16" s="13"/>
      <c r="MJ16" s="12"/>
      <c r="MK16" s="13"/>
      <c r="MY16" s="12"/>
      <c r="MZ16" s="13"/>
      <c r="NN16" s="12"/>
      <c r="NO16" s="13"/>
      <c r="OC16" s="12"/>
      <c r="OD16" s="13"/>
      <c r="OR16" s="12"/>
      <c r="OS16" s="13"/>
      <c r="PG16" s="12"/>
      <c r="PH16" s="13"/>
      <c r="PV16" s="12"/>
      <c r="PW16" s="13"/>
    </row>
    <row r="17" spans="2:444" ht="18" customHeight="1" x14ac:dyDescent="0.2">
      <c r="C17" s="13"/>
      <c r="D17" s="13"/>
      <c r="R17" s="13"/>
      <c r="S17" s="13"/>
      <c r="AG17" s="13"/>
      <c r="AH17" s="13"/>
      <c r="AV17" s="13"/>
      <c r="AW17" s="13"/>
      <c r="BK17" s="13"/>
      <c r="BL17" s="13"/>
      <c r="BZ17" s="13"/>
      <c r="CA17" s="13"/>
      <c r="CO17" s="13"/>
      <c r="CP17" s="13"/>
      <c r="DD17" s="13"/>
      <c r="DE17" s="13"/>
      <c r="DS17" s="13"/>
      <c r="DT17" s="13"/>
      <c r="EH17" s="13"/>
      <c r="EI17" s="13"/>
      <c r="EW17" s="13"/>
      <c r="EX17" s="13"/>
      <c r="FL17" s="13"/>
      <c r="FM17" s="13"/>
      <c r="GA17" s="13"/>
      <c r="GB17" s="13"/>
      <c r="GP17" s="13"/>
      <c r="GQ17" s="13"/>
      <c r="HE17" s="13"/>
      <c r="HF17" s="13"/>
      <c r="HT17" s="13"/>
      <c r="HU17" s="13"/>
      <c r="II17" s="13"/>
      <c r="IJ17" s="13"/>
      <c r="IX17" s="13"/>
      <c r="IY17" s="13"/>
      <c r="JM17" s="13"/>
      <c r="JN17" s="13"/>
      <c r="KB17" s="13"/>
      <c r="KC17" s="13"/>
      <c r="KQ17" s="13"/>
      <c r="KR17" s="13"/>
      <c r="LF17" s="13"/>
      <c r="LG17" s="13"/>
      <c r="LU17" s="13"/>
      <c r="LV17" s="13"/>
      <c r="MJ17" s="13"/>
      <c r="MK17" s="13"/>
      <c r="MY17" s="13"/>
      <c r="MZ17" s="13"/>
      <c r="NN17" s="13"/>
      <c r="NO17" s="13"/>
      <c r="OC17" s="13"/>
      <c r="OD17" s="13"/>
      <c r="OR17" s="13"/>
      <c r="OS17" s="13"/>
      <c r="PG17" s="13"/>
      <c r="PH17" s="13"/>
      <c r="PV17" s="13"/>
      <c r="PW17" s="13"/>
    </row>
    <row r="18" spans="2:444" ht="18" customHeight="1" x14ac:dyDescent="0.2">
      <c r="C18" s="13" t="str">
        <f>IFERROR(VLOOKUP(I64,'別紙1 事業計画書'!$C$37:$G$62,5,FALSE),"error")</f>
        <v>error</v>
      </c>
      <c r="D18" s="13"/>
      <c r="R18" s="13" t="str">
        <f>IFERROR(VLOOKUP(X64,'別紙1 事業計画書'!$C$37:$G$62,5,FALSE),"error")</f>
        <v>error</v>
      </c>
      <c r="S18" s="13"/>
      <c r="AG18" s="13" t="str">
        <f>IFERROR(VLOOKUP(AM64,'別紙1 事業計画書'!$C$37:$G$62,5,FALSE),"error")</f>
        <v>error</v>
      </c>
      <c r="AH18" s="13"/>
      <c r="AV18" s="13" t="str">
        <f>IFERROR(VLOOKUP(BB64,'別紙1 事業計画書'!$C$37:$G$62,5,FALSE),"error")</f>
        <v>error</v>
      </c>
      <c r="AW18" s="13"/>
      <c r="BK18" s="13" t="str">
        <f>IFERROR(VLOOKUP(BQ64,'別紙1 事業計画書'!$C$37:$G$62,5,FALSE),"error")</f>
        <v>error</v>
      </c>
      <c r="BL18" s="13"/>
      <c r="BZ18" s="13" t="str">
        <f>IFERROR(VLOOKUP(CF64,'別紙1 事業計画書'!$C$37:$G$62,5,FALSE),"error")</f>
        <v>error</v>
      </c>
      <c r="CA18" s="13"/>
      <c r="CO18" s="13" t="str">
        <f>IFERROR(VLOOKUP(CU64,'別紙1 事業計画書'!$C$37:$G$62,5,FALSE),"error")</f>
        <v>error</v>
      </c>
      <c r="CP18" s="13"/>
      <c r="DD18" s="13" t="str">
        <f>IFERROR(VLOOKUP(DJ64,'別紙1 事業計画書'!$C$37:$G$62,5,FALSE),"error")</f>
        <v>error</v>
      </c>
      <c r="DE18" s="13"/>
      <c r="DS18" s="13" t="str">
        <f>IFERROR(VLOOKUP(DY64,'別紙1 事業計画書'!$C$37:$G$62,5,FALSE),"error")</f>
        <v>error</v>
      </c>
      <c r="DT18" s="13"/>
      <c r="EH18" s="13" t="str">
        <f>IFERROR(VLOOKUP(EN64,'別紙1 事業計画書'!$C$37:$G$62,5,FALSE),"error")</f>
        <v>error</v>
      </c>
      <c r="EI18" s="13"/>
      <c r="EW18" s="13" t="str">
        <f>IFERROR(VLOOKUP(FC64,'別紙1 事業計画書'!$C$37:$G$62,5,FALSE),"error")</f>
        <v>error</v>
      </c>
      <c r="EX18" s="13"/>
      <c r="FL18" s="13" t="str">
        <f>IFERROR(VLOOKUP(FR64,'別紙1 事業計画書'!$C$37:$G$62,5,FALSE),"error")</f>
        <v>error</v>
      </c>
      <c r="FM18" s="13"/>
      <c r="GA18" s="13" t="str">
        <f>IFERROR(VLOOKUP(GG64,'別紙1 事業計画書'!$C$37:$G$62,5,FALSE),"error")</f>
        <v>error</v>
      </c>
      <c r="GB18" s="13"/>
      <c r="GP18" s="13" t="str">
        <f>IFERROR(VLOOKUP(GV64,'別紙1 事業計画書'!$C$37:$G$62,5,FALSE),"error")</f>
        <v>error</v>
      </c>
      <c r="GQ18" s="13"/>
      <c r="HE18" s="13" t="str">
        <f>IFERROR(VLOOKUP(HK64,'別紙1 事業計画書'!$C$37:$G$62,5,FALSE),"error")</f>
        <v>error</v>
      </c>
      <c r="HF18" s="13"/>
      <c r="HT18" s="13" t="str">
        <f>IFERROR(VLOOKUP(HZ64,'別紙1 事業計画書'!$C$37:$G$62,5,FALSE),"error")</f>
        <v>error</v>
      </c>
      <c r="HU18" s="13"/>
      <c r="II18" s="13" t="str">
        <f>IFERROR(VLOOKUP(IO64,'別紙1 事業計画書'!$C$37:$G$62,5,FALSE),"error")</f>
        <v>error</v>
      </c>
      <c r="IJ18" s="13"/>
      <c r="IX18" s="13" t="str">
        <f>IFERROR(VLOOKUP(JD64,'別紙1 事業計画書'!$C$37:$G$62,5,FALSE),"error")</f>
        <v>error</v>
      </c>
      <c r="IY18" s="13"/>
      <c r="JM18" s="13" t="str">
        <f>IFERROR(VLOOKUP(JS64,'別紙1 事業計画書'!$C$37:$G$62,5,FALSE),"error")</f>
        <v>error</v>
      </c>
      <c r="JN18" s="13"/>
      <c r="KB18" s="13" t="str">
        <f>IFERROR(VLOOKUP(KH64,'別紙1 事業計画書'!$C$37:$G$62,5,FALSE),"error")</f>
        <v>error</v>
      </c>
      <c r="KC18" s="13"/>
      <c r="KQ18" s="13" t="str">
        <f>IFERROR(VLOOKUP(KW64,'別紙1 事業計画書'!$C$37:$G$62,5,FALSE),"error")</f>
        <v>error</v>
      </c>
      <c r="KR18" s="13"/>
      <c r="LF18" s="13" t="str">
        <f>IFERROR(VLOOKUP(LL64,'別紙1 事業計画書'!$C$37:$G$62,5,FALSE),"error")</f>
        <v>error</v>
      </c>
      <c r="LG18" s="13"/>
      <c r="LU18" s="13" t="str">
        <f>IFERROR(VLOOKUP(MA64,'別紙1 事業計画書'!$C$37:$G$62,5,FALSE),"error")</f>
        <v>error</v>
      </c>
      <c r="LV18" s="13"/>
      <c r="MJ18" s="13" t="str">
        <f>IFERROR(VLOOKUP(MP64,'別紙1 事業計画書'!$C$37:$G$62,5,FALSE),"error")</f>
        <v>error</v>
      </c>
      <c r="MK18" s="13"/>
      <c r="MY18" s="13" t="str">
        <f>IFERROR(VLOOKUP(NE64,'別紙1 事業計画書'!$C$37:$G$62,5,FALSE),"error")</f>
        <v>error</v>
      </c>
      <c r="MZ18" s="13"/>
      <c r="NN18" s="13" t="str">
        <f>IFERROR(VLOOKUP(NT64,'別紙1 事業計画書'!$C$37:$G$62,5,FALSE),"error")</f>
        <v>error</v>
      </c>
      <c r="NO18" s="13"/>
      <c r="OC18" s="13" t="str">
        <f>IFERROR(VLOOKUP(OI64,'別紙1 事業計画書'!$C$37:$G$62,5,FALSE),"error")</f>
        <v>error</v>
      </c>
      <c r="OD18" s="13"/>
      <c r="OR18" s="13" t="str">
        <f>IFERROR(VLOOKUP(OX64,'別紙1 事業計画書'!$C$37:$G$62,5,FALSE),"error")</f>
        <v>error</v>
      </c>
      <c r="OS18" s="13"/>
      <c r="PG18" s="13" t="str">
        <f>IFERROR(VLOOKUP(PM64,'別紙1 事業計画書'!$C$37:$G$62,5,FALSE),"error")</f>
        <v>error</v>
      </c>
      <c r="PH18" s="13"/>
      <c r="PV18" s="13" t="str">
        <f>IFERROR(VLOOKUP(QB64,'別紙1 事業計画書'!$C$37:$G$62,5,FALSE),"error")</f>
        <v>error</v>
      </c>
      <c r="PW18" s="13"/>
    </row>
    <row r="19" spans="2:444" ht="18" customHeight="1" x14ac:dyDescent="0.2">
      <c r="C19" s="13" t="str">
        <f>IFERROR(VLOOKUP(I64,'別紙1 事業計画書'!$C$37:$F$62,4,FALSE),"error")</f>
        <v>error</v>
      </c>
      <c r="D19" s="41"/>
      <c r="I19" s="39"/>
      <c r="R19" s="13" t="str">
        <f>IFERROR(VLOOKUP(X64,'別紙1 事業計画書'!$C$37:$F$62,4,FALSE),"error")</f>
        <v>error</v>
      </c>
      <c r="S19" s="41"/>
      <c r="X19" s="39"/>
      <c r="AG19" s="13" t="str">
        <f>IFERROR(VLOOKUP(AM64,'別紙1 事業計画書'!$C$37:$F$62,4,FALSE),"error")</f>
        <v>error</v>
      </c>
      <c r="AH19" s="41"/>
      <c r="AM19" s="39"/>
      <c r="AV19" s="13" t="str">
        <f>IFERROR(VLOOKUP(BB64,'別紙1 事業計画書'!$C$37:$F$62,4,FALSE),"error")</f>
        <v>error</v>
      </c>
      <c r="AW19" s="41"/>
      <c r="BB19" s="39"/>
      <c r="BK19" s="13" t="str">
        <f>IFERROR(VLOOKUP(BQ64,'別紙1 事業計画書'!$C$37:$F$62,4,FALSE),"error")</f>
        <v>error</v>
      </c>
      <c r="BL19" s="41"/>
      <c r="BQ19" s="39"/>
      <c r="BZ19" s="13" t="str">
        <f>IFERROR(VLOOKUP(CF64,'別紙1 事業計画書'!$C$37:$F$62,4,FALSE),"error")</f>
        <v>error</v>
      </c>
      <c r="CA19" s="41"/>
      <c r="CF19" s="39"/>
      <c r="CO19" s="13" t="str">
        <f>IFERROR(VLOOKUP(CU64,'別紙1 事業計画書'!$C$37:$F$62,4,FALSE),"error")</f>
        <v>error</v>
      </c>
      <c r="CP19" s="41"/>
      <c r="CU19" s="39"/>
      <c r="DD19" s="13" t="str">
        <f>IFERROR(VLOOKUP(DJ64,'別紙1 事業計画書'!$C$37:$F$62,4,FALSE),"error")</f>
        <v>error</v>
      </c>
      <c r="DE19" s="41"/>
      <c r="DJ19" s="39"/>
      <c r="DS19" s="13" t="str">
        <f>IFERROR(VLOOKUP(DY64,'別紙1 事業計画書'!$C$37:$F$62,4,FALSE),"error")</f>
        <v>error</v>
      </c>
      <c r="DT19" s="41"/>
      <c r="DY19" s="39"/>
      <c r="EH19" s="13" t="str">
        <f>IFERROR(VLOOKUP(EN64,'別紙1 事業計画書'!$C$37:$F$62,4,FALSE),"error")</f>
        <v>error</v>
      </c>
      <c r="EI19" s="41"/>
      <c r="EN19" s="39"/>
      <c r="EW19" s="13" t="str">
        <f>IFERROR(VLOOKUP(FC64,'別紙1 事業計画書'!$C$37:$F$62,4,FALSE),"error")</f>
        <v>error</v>
      </c>
      <c r="EX19" s="41"/>
      <c r="FC19" s="39"/>
      <c r="FL19" s="13" t="str">
        <f>IFERROR(VLOOKUP(FR64,'別紙1 事業計画書'!$C$37:$F$62,4,FALSE),"error")</f>
        <v>error</v>
      </c>
      <c r="FM19" s="41"/>
      <c r="FR19" s="39"/>
      <c r="GA19" s="13" t="str">
        <f>IFERROR(VLOOKUP(GG64,'別紙1 事業計画書'!$C$37:$F$62,4,FALSE),"error")</f>
        <v>error</v>
      </c>
      <c r="GB19" s="41"/>
      <c r="GG19" s="39"/>
      <c r="GP19" s="13" t="str">
        <f>IFERROR(VLOOKUP(GV64,'別紙1 事業計画書'!$C$37:$F$62,4,FALSE),"error")</f>
        <v>error</v>
      </c>
      <c r="GQ19" s="41"/>
      <c r="GV19" s="39"/>
      <c r="HE19" s="13" t="str">
        <f>IFERROR(VLOOKUP(HK64,'別紙1 事業計画書'!$C$37:$F$62,4,FALSE),"error")</f>
        <v>error</v>
      </c>
      <c r="HF19" s="41"/>
      <c r="HK19" s="39"/>
      <c r="HT19" s="13" t="str">
        <f>IFERROR(VLOOKUP(HZ64,'別紙1 事業計画書'!$C$37:$F$62,4,FALSE),"error")</f>
        <v>error</v>
      </c>
      <c r="HU19" s="41"/>
      <c r="HZ19" s="39"/>
      <c r="II19" s="13" t="str">
        <f>IFERROR(VLOOKUP(IO64,'別紙1 事業計画書'!$C$37:$F$62,4,FALSE),"error")</f>
        <v>error</v>
      </c>
      <c r="IJ19" s="41"/>
      <c r="IO19" s="39"/>
      <c r="IX19" s="13" t="str">
        <f>IFERROR(VLOOKUP(JD64,'別紙1 事業計画書'!$C$37:$F$62,4,FALSE),"error")</f>
        <v>error</v>
      </c>
      <c r="IY19" s="41"/>
      <c r="JD19" s="39"/>
      <c r="JM19" s="13" t="str">
        <f>IFERROR(VLOOKUP(JS64,'別紙1 事業計画書'!$C$37:$F$62,4,FALSE),"error")</f>
        <v>error</v>
      </c>
      <c r="JN19" s="41"/>
      <c r="JS19" s="39"/>
      <c r="KB19" s="13" t="str">
        <f>IFERROR(VLOOKUP(KH64,'別紙1 事業計画書'!$C$37:$F$62,4,FALSE),"error")</f>
        <v>error</v>
      </c>
      <c r="KC19" s="41"/>
      <c r="KH19" s="39"/>
      <c r="KQ19" s="13" t="str">
        <f>IFERROR(VLOOKUP(KW64,'別紙1 事業計画書'!$C$37:$F$62,4,FALSE),"error")</f>
        <v>error</v>
      </c>
      <c r="KR19" s="41"/>
      <c r="KW19" s="39"/>
      <c r="LF19" s="13" t="str">
        <f>IFERROR(VLOOKUP(LL64,'別紙1 事業計画書'!$C$37:$F$62,4,FALSE),"error")</f>
        <v>error</v>
      </c>
      <c r="LG19" s="41"/>
      <c r="LL19" s="39"/>
      <c r="LU19" s="13" t="str">
        <f>IFERROR(VLOOKUP(MA64,'別紙1 事業計画書'!$C$37:$F$62,4,FALSE),"error")</f>
        <v>error</v>
      </c>
      <c r="LV19" s="41"/>
      <c r="MA19" s="39"/>
      <c r="MJ19" s="13" t="str">
        <f>IFERROR(VLOOKUP(MP64,'別紙1 事業計画書'!$C$37:$F$62,4,FALSE),"error")</f>
        <v>error</v>
      </c>
      <c r="MK19" s="41"/>
      <c r="MP19" s="39"/>
      <c r="MY19" s="13" t="str">
        <f>IFERROR(VLOOKUP(NE64,'別紙1 事業計画書'!$C$37:$F$62,4,FALSE),"error")</f>
        <v>error</v>
      </c>
      <c r="MZ19" s="41"/>
      <c r="NE19" s="39"/>
      <c r="NN19" s="13" t="str">
        <f>IFERROR(VLOOKUP(NT64,'別紙1 事業計画書'!$C$37:$F$62,4,FALSE),"error")</f>
        <v>error</v>
      </c>
      <c r="NO19" s="41"/>
      <c r="NT19" s="39"/>
      <c r="OC19" s="13" t="str">
        <f>IFERROR(VLOOKUP(OI64,'別紙1 事業計画書'!$C$37:$F$62,4,FALSE),"error")</f>
        <v>error</v>
      </c>
      <c r="OD19" s="41"/>
      <c r="OI19" s="39"/>
      <c r="OR19" s="13" t="str">
        <f>IFERROR(VLOOKUP(OX64,'別紙1 事業計画書'!$C$37:$F$62,4,FALSE),"error")</f>
        <v>error</v>
      </c>
      <c r="OS19" s="41"/>
      <c r="OX19" s="39"/>
      <c r="PG19" s="13" t="str">
        <f>IFERROR(VLOOKUP(PM64,'別紙1 事業計画書'!$C$37:$F$62,4,FALSE),"error")</f>
        <v>error</v>
      </c>
      <c r="PH19" s="41"/>
      <c r="PM19" s="39"/>
      <c r="PV19" s="13" t="str">
        <f>IFERROR(VLOOKUP(QB64,'別紙1 事業計画書'!$C$37:$F$62,4,FALSE),"error")</f>
        <v>error</v>
      </c>
      <c r="PW19" s="41"/>
      <c r="QB19" s="39"/>
    </row>
    <row r="20" spans="2:444" ht="18" customHeight="1" x14ac:dyDescent="0.2">
      <c r="C20" s="42"/>
      <c r="D20" s="43" t="s">
        <v>138</v>
      </c>
      <c r="E20" s="43" t="s">
        <v>139</v>
      </c>
      <c r="F20" s="43" t="s">
        <v>140</v>
      </c>
      <c r="G20" s="43" t="s">
        <v>141</v>
      </c>
      <c r="H20" s="43" t="s">
        <v>142</v>
      </c>
      <c r="I20" s="43" t="s">
        <v>143</v>
      </c>
      <c r="R20" s="42"/>
      <c r="S20" s="43" t="s">
        <v>138</v>
      </c>
      <c r="T20" s="43" t="s">
        <v>139</v>
      </c>
      <c r="U20" s="43" t="s">
        <v>140</v>
      </c>
      <c r="V20" s="43" t="s">
        <v>141</v>
      </c>
      <c r="W20" s="43" t="s">
        <v>142</v>
      </c>
      <c r="X20" s="43" t="s">
        <v>143</v>
      </c>
      <c r="AG20" s="42"/>
      <c r="AH20" s="43" t="s">
        <v>138</v>
      </c>
      <c r="AI20" s="43" t="s">
        <v>139</v>
      </c>
      <c r="AJ20" s="43" t="s">
        <v>140</v>
      </c>
      <c r="AK20" s="43" t="s">
        <v>141</v>
      </c>
      <c r="AL20" s="43" t="s">
        <v>142</v>
      </c>
      <c r="AM20" s="43" t="s">
        <v>143</v>
      </c>
      <c r="AV20" s="42"/>
      <c r="AW20" s="43" t="s">
        <v>138</v>
      </c>
      <c r="AX20" s="43" t="s">
        <v>139</v>
      </c>
      <c r="AY20" s="43" t="s">
        <v>140</v>
      </c>
      <c r="AZ20" s="43" t="s">
        <v>141</v>
      </c>
      <c r="BA20" s="43" t="s">
        <v>142</v>
      </c>
      <c r="BB20" s="43" t="s">
        <v>143</v>
      </c>
      <c r="BK20" s="42"/>
      <c r="BL20" s="43" t="s">
        <v>138</v>
      </c>
      <c r="BM20" s="43" t="s">
        <v>139</v>
      </c>
      <c r="BN20" s="43" t="s">
        <v>140</v>
      </c>
      <c r="BO20" s="43" t="s">
        <v>141</v>
      </c>
      <c r="BP20" s="43" t="s">
        <v>142</v>
      </c>
      <c r="BQ20" s="43" t="s">
        <v>143</v>
      </c>
      <c r="BZ20" s="42"/>
      <c r="CA20" s="43" t="s">
        <v>138</v>
      </c>
      <c r="CB20" s="43" t="s">
        <v>139</v>
      </c>
      <c r="CC20" s="43" t="s">
        <v>140</v>
      </c>
      <c r="CD20" s="43" t="s">
        <v>141</v>
      </c>
      <c r="CE20" s="43" t="s">
        <v>142</v>
      </c>
      <c r="CF20" s="43" t="s">
        <v>143</v>
      </c>
      <c r="CO20" s="42"/>
      <c r="CP20" s="43" t="s">
        <v>138</v>
      </c>
      <c r="CQ20" s="43" t="s">
        <v>139</v>
      </c>
      <c r="CR20" s="43" t="s">
        <v>140</v>
      </c>
      <c r="CS20" s="43" t="s">
        <v>141</v>
      </c>
      <c r="CT20" s="43" t="s">
        <v>142</v>
      </c>
      <c r="CU20" s="43" t="s">
        <v>143</v>
      </c>
      <c r="DD20" s="42"/>
      <c r="DE20" s="43" t="s">
        <v>138</v>
      </c>
      <c r="DF20" s="43" t="s">
        <v>139</v>
      </c>
      <c r="DG20" s="43" t="s">
        <v>140</v>
      </c>
      <c r="DH20" s="43" t="s">
        <v>141</v>
      </c>
      <c r="DI20" s="43" t="s">
        <v>142</v>
      </c>
      <c r="DJ20" s="43" t="s">
        <v>143</v>
      </c>
      <c r="DS20" s="42"/>
      <c r="DT20" s="43" t="s">
        <v>138</v>
      </c>
      <c r="DU20" s="43" t="s">
        <v>139</v>
      </c>
      <c r="DV20" s="43" t="s">
        <v>140</v>
      </c>
      <c r="DW20" s="43" t="s">
        <v>141</v>
      </c>
      <c r="DX20" s="43" t="s">
        <v>142</v>
      </c>
      <c r="DY20" s="43" t="s">
        <v>143</v>
      </c>
      <c r="EH20" s="42"/>
      <c r="EI20" s="43" t="s">
        <v>138</v>
      </c>
      <c r="EJ20" s="43" t="s">
        <v>139</v>
      </c>
      <c r="EK20" s="43" t="s">
        <v>140</v>
      </c>
      <c r="EL20" s="43" t="s">
        <v>141</v>
      </c>
      <c r="EM20" s="43" t="s">
        <v>142</v>
      </c>
      <c r="EN20" s="43" t="s">
        <v>143</v>
      </c>
      <c r="EW20" s="42"/>
      <c r="EX20" s="43" t="s">
        <v>138</v>
      </c>
      <c r="EY20" s="43" t="s">
        <v>139</v>
      </c>
      <c r="EZ20" s="43" t="s">
        <v>140</v>
      </c>
      <c r="FA20" s="43" t="s">
        <v>141</v>
      </c>
      <c r="FB20" s="43" t="s">
        <v>142</v>
      </c>
      <c r="FC20" s="43" t="s">
        <v>143</v>
      </c>
      <c r="FL20" s="42"/>
      <c r="FM20" s="43" t="s">
        <v>138</v>
      </c>
      <c r="FN20" s="43" t="s">
        <v>139</v>
      </c>
      <c r="FO20" s="43" t="s">
        <v>140</v>
      </c>
      <c r="FP20" s="43" t="s">
        <v>141</v>
      </c>
      <c r="FQ20" s="43" t="s">
        <v>142</v>
      </c>
      <c r="FR20" s="43" t="s">
        <v>143</v>
      </c>
      <c r="GA20" s="42"/>
      <c r="GB20" s="43" t="s">
        <v>138</v>
      </c>
      <c r="GC20" s="43" t="s">
        <v>139</v>
      </c>
      <c r="GD20" s="43" t="s">
        <v>140</v>
      </c>
      <c r="GE20" s="43" t="s">
        <v>141</v>
      </c>
      <c r="GF20" s="43" t="s">
        <v>142</v>
      </c>
      <c r="GG20" s="43" t="s">
        <v>143</v>
      </c>
      <c r="GP20" s="42"/>
      <c r="GQ20" s="43" t="s">
        <v>138</v>
      </c>
      <c r="GR20" s="43" t="s">
        <v>139</v>
      </c>
      <c r="GS20" s="43" t="s">
        <v>140</v>
      </c>
      <c r="GT20" s="43" t="s">
        <v>141</v>
      </c>
      <c r="GU20" s="43" t="s">
        <v>142</v>
      </c>
      <c r="GV20" s="43" t="s">
        <v>143</v>
      </c>
      <c r="HE20" s="42"/>
      <c r="HF20" s="43" t="s">
        <v>138</v>
      </c>
      <c r="HG20" s="43" t="s">
        <v>139</v>
      </c>
      <c r="HH20" s="43" t="s">
        <v>140</v>
      </c>
      <c r="HI20" s="43" t="s">
        <v>141</v>
      </c>
      <c r="HJ20" s="43" t="s">
        <v>142</v>
      </c>
      <c r="HK20" s="43" t="s">
        <v>143</v>
      </c>
      <c r="HT20" s="42"/>
      <c r="HU20" s="43" t="s">
        <v>138</v>
      </c>
      <c r="HV20" s="43" t="s">
        <v>139</v>
      </c>
      <c r="HW20" s="43" t="s">
        <v>140</v>
      </c>
      <c r="HX20" s="43" t="s">
        <v>141</v>
      </c>
      <c r="HY20" s="43" t="s">
        <v>142</v>
      </c>
      <c r="HZ20" s="43" t="s">
        <v>143</v>
      </c>
      <c r="II20" s="42"/>
      <c r="IJ20" s="43" t="s">
        <v>138</v>
      </c>
      <c r="IK20" s="43" t="s">
        <v>139</v>
      </c>
      <c r="IL20" s="43" t="s">
        <v>140</v>
      </c>
      <c r="IM20" s="43" t="s">
        <v>141</v>
      </c>
      <c r="IN20" s="43" t="s">
        <v>142</v>
      </c>
      <c r="IO20" s="43" t="s">
        <v>143</v>
      </c>
      <c r="IX20" s="42"/>
      <c r="IY20" s="43" t="s">
        <v>138</v>
      </c>
      <c r="IZ20" s="43" t="s">
        <v>139</v>
      </c>
      <c r="JA20" s="43" t="s">
        <v>140</v>
      </c>
      <c r="JB20" s="43" t="s">
        <v>141</v>
      </c>
      <c r="JC20" s="43" t="s">
        <v>142</v>
      </c>
      <c r="JD20" s="43" t="s">
        <v>143</v>
      </c>
      <c r="JM20" s="42"/>
      <c r="JN20" s="43" t="s">
        <v>138</v>
      </c>
      <c r="JO20" s="43" t="s">
        <v>139</v>
      </c>
      <c r="JP20" s="43" t="s">
        <v>140</v>
      </c>
      <c r="JQ20" s="43" t="s">
        <v>141</v>
      </c>
      <c r="JR20" s="43" t="s">
        <v>142</v>
      </c>
      <c r="JS20" s="43" t="s">
        <v>143</v>
      </c>
      <c r="KB20" s="42"/>
      <c r="KC20" s="43" t="s">
        <v>138</v>
      </c>
      <c r="KD20" s="43" t="s">
        <v>139</v>
      </c>
      <c r="KE20" s="43" t="s">
        <v>140</v>
      </c>
      <c r="KF20" s="43" t="s">
        <v>141</v>
      </c>
      <c r="KG20" s="43" t="s">
        <v>142</v>
      </c>
      <c r="KH20" s="43" t="s">
        <v>143</v>
      </c>
      <c r="KQ20" s="42"/>
      <c r="KR20" s="43" t="s">
        <v>138</v>
      </c>
      <c r="KS20" s="43" t="s">
        <v>139</v>
      </c>
      <c r="KT20" s="43" t="s">
        <v>140</v>
      </c>
      <c r="KU20" s="43" t="s">
        <v>141</v>
      </c>
      <c r="KV20" s="43" t="s">
        <v>142</v>
      </c>
      <c r="KW20" s="43" t="s">
        <v>143</v>
      </c>
      <c r="LF20" s="42"/>
      <c r="LG20" s="43" t="s">
        <v>138</v>
      </c>
      <c r="LH20" s="43" t="s">
        <v>139</v>
      </c>
      <c r="LI20" s="43" t="s">
        <v>140</v>
      </c>
      <c r="LJ20" s="43" t="s">
        <v>141</v>
      </c>
      <c r="LK20" s="43" t="s">
        <v>142</v>
      </c>
      <c r="LL20" s="43" t="s">
        <v>143</v>
      </c>
      <c r="LU20" s="42"/>
      <c r="LV20" s="43" t="s">
        <v>138</v>
      </c>
      <c r="LW20" s="43" t="s">
        <v>139</v>
      </c>
      <c r="LX20" s="43" t="s">
        <v>140</v>
      </c>
      <c r="LY20" s="43" t="s">
        <v>141</v>
      </c>
      <c r="LZ20" s="43" t="s">
        <v>142</v>
      </c>
      <c r="MA20" s="43" t="s">
        <v>143</v>
      </c>
      <c r="MJ20" s="42"/>
      <c r="MK20" s="43" t="s">
        <v>138</v>
      </c>
      <c r="ML20" s="43" t="s">
        <v>139</v>
      </c>
      <c r="MM20" s="43" t="s">
        <v>140</v>
      </c>
      <c r="MN20" s="43" t="s">
        <v>141</v>
      </c>
      <c r="MO20" s="43" t="s">
        <v>142</v>
      </c>
      <c r="MP20" s="43" t="s">
        <v>143</v>
      </c>
      <c r="MY20" s="42"/>
      <c r="MZ20" s="43" t="s">
        <v>138</v>
      </c>
      <c r="NA20" s="43" t="s">
        <v>139</v>
      </c>
      <c r="NB20" s="43" t="s">
        <v>140</v>
      </c>
      <c r="NC20" s="43" t="s">
        <v>141</v>
      </c>
      <c r="ND20" s="43" t="s">
        <v>142</v>
      </c>
      <c r="NE20" s="43" t="s">
        <v>143</v>
      </c>
      <c r="NN20" s="42"/>
      <c r="NO20" s="43" t="s">
        <v>138</v>
      </c>
      <c r="NP20" s="43" t="s">
        <v>139</v>
      </c>
      <c r="NQ20" s="43" t="s">
        <v>140</v>
      </c>
      <c r="NR20" s="43" t="s">
        <v>141</v>
      </c>
      <c r="NS20" s="43" t="s">
        <v>142</v>
      </c>
      <c r="NT20" s="43" t="s">
        <v>143</v>
      </c>
      <c r="OC20" s="42"/>
      <c r="OD20" s="43" t="s">
        <v>138</v>
      </c>
      <c r="OE20" s="43" t="s">
        <v>139</v>
      </c>
      <c r="OF20" s="43" t="s">
        <v>140</v>
      </c>
      <c r="OG20" s="43" t="s">
        <v>141</v>
      </c>
      <c r="OH20" s="43" t="s">
        <v>142</v>
      </c>
      <c r="OI20" s="43" t="s">
        <v>143</v>
      </c>
      <c r="OR20" s="42"/>
      <c r="OS20" s="43" t="s">
        <v>138</v>
      </c>
      <c r="OT20" s="43" t="s">
        <v>139</v>
      </c>
      <c r="OU20" s="43" t="s">
        <v>140</v>
      </c>
      <c r="OV20" s="43" t="s">
        <v>141</v>
      </c>
      <c r="OW20" s="43" t="s">
        <v>142</v>
      </c>
      <c r="OX20" s="43" t="s">
        <v>143</v>
      </c>
      <c r="PG20" s="42"/>
      <c r="PH20" s="43" t="s">
        <v>138</v>
      </c>
      <c r="PI20" s="43" t="s">
        <v>139</v>
      </c>
      <c r="PJ20" s="43" t="s">
        <v>140</v>
      </c>
      <c r="PK20" s="43" t="s">
        <v>141</v>
      </c>
      <c r="PL20" s="43" t="s">
        <v>142</v>
      </c>
      <c r="PM20" s="43" t="s">
        <v>143</v>
      </c>
      <c r="PV20" s="42"/>
      <c r="PW20" s="43" t="s">
        <v>138</v>
      </c>
      <c r="PX20" s="43" t="s">
        <v>139</v>
      </c>
      <c r="PY20" s="43" t="s">
        <v>140</v>
      </c>
      <c r="PZ20" s="43" t="s">
        <v>141</v>
      </c>
      <c r="QA20" s="43" t="s">
        <v>142</v>
      </c>
      <c r="QB20" s="43" t="s">
        <v>143</v>
      </c>
    </row>
    <row r="21" spans="2:444" ht="18" customHeight="1" x14ac:dyDescent="0.2">
      <c r="C21" s="44" t="str">
        <f>IFERROR(VLOOKUP(I64,'別紙1 事業計画書'!$C$37:$H$62,6,FALSE),"error")</f>
        <v>error</v>
      </c>
      <c r="D21" s="61"/>
      <c r="E21" s="61"/>
      <c r="F21" s="61"/>
      <c r="G21" s="61"/>
      <c r="H21" s="61"/>
      <c r="I21" s="61"/>
      <c r="R21" s="44" t="str">
        <f>IFERROR(VLOOKUP(X64,'別紙1 事業計画書'!$C$37:$H$62,6,FALSE),"error")</f>
        <v>error</v>
      </c>
      <c r="S21" s="61"/>
      <c r="T21" s="61"/>
      <c r="U21" s="61"/>
      <c r="V21" s="61"/>
      <c r="W21" s="61"/>
      <c r="X21" s="61"/>
      <c r="AG21" s="44" t="str">
        <f>IFERROR(VLOOKUP(AM64,'別紙1 事業計画書'!$C$37:$H$62,6,FALSE),"error")</f>
        <v>error</v>
      </c>
      <c r="AH21" s="61"/>
      <c r="AI21" s="61"/>
      <c r="AJ21" s="61"/>
      <c r="AK21" s="61"/>
      <c r="AL21" s="61"/>
      <c r="AM21" s="61"/>
      <c r="AV21" s="44" t="str">
        <f>IFERROR(VLOOKUP(BB64,'別紙1 事業計画書'!$C$37:$H$62,6,FALSE),"error")</f>
        <v>error</v>
      </c>
      <c r="AW21" s="61"/>
      <c r="AX21" s="61"/>
      <c r="AY21" s="61"/>
      <c r="AZ21" s="61"/>
      <c r="BA21" s="61"/>
      <c r="BB21" s="61"/>
      <c r="BK21" s="44" t="str">
        <f>IFERROR(VLOOKUP(BQ64,'別紙1 事業計画書'!$C$37:$H$62,6,FALSE),"error")</f>
        <v>error</v>
      </c>
      <c r="BL21" s="61"/>
      <c r="BM21" s="61"/>
      <c r="BN21" s="61"/>
      <c r="BO21" s="61"/>
      <c r="BP21" s="61"/>
      <c r="BQ21" s="61"/>
      <c r="BZ21" s="44" t="str">
        <f>IFERROR(VLOOKUP(CF64,'別紙1 事業計画書'!$C$37:$H$62,6,FALSE),"error")</f>
        <v>error</v>
      </c>
      <c r="CA21" s="61"/>
      <c r="CB21" s="61"/>
      <c r="CC21" s="61"/>
      <c r="CD21" s="61"/>
      <c r="CE21" s="61"/>
      <c r="CF21" s="61"/>
      <c r="CO21" s="44" t="str">
        <f>IFERROR(VLOOKUP(CU64,'別紙1 事業計画書'!$C$37:$H$62,6,FALSE),"error")</f>
        <v>error</v>
      </c>
      <c r="CP21" s="61"/>
      <c r="CQ21" s="61"/>
      <c r="CR21" s="61"/>
      <c r="CS21" s="61"/>
      <c r="CT21" s="61"/>
      <c r="CU21" s="61"/>
      <c r="DD21" s="44" t="str">
        <f>IFERROR(VLOOKUP(DJ64,'別紙1 事業計画書'!$C$37:$H$62,6,FALSE),"error")</f>
        <v>error</v>
      </c>
      <c r="DE21" s="61"/>
      <c r="DF21" s="61"/>
      <c r="DG21" s="61"/>
      <c r="DH21" s="61"/>
      <c r="DI21" s="61"/>
      <c r="DJ21" s="61"/>
      <c r="DS21" s="44" t="str">
        <f>IFERROR(VLOOKUP(DY64,'別紙1 事業計画書'!$C$37:$H$62,6,FALSE),"error")</f>
        <v>error</v>
      </c>
      <c r="DT21" s="61"/>
      <c r="DU21" s="61"/>
      <c r="DV21" s="61"/>
      <c r="DW21" s="61"/>
      <c r="DX21" s="61"/>
      <c r="DY21" s="61"/>
      <c r="EH21" s="44" t="str">
        <f>IFERROR(VLOOKUP(EN64,'別紙1 事業計画書'!$C$37:$H$62,6,FALSE),"error")</f>
        <v>error</v>
      </c>
      <c r="EI21" s="61"/>
      <c r="EJ21" s="61"/>
      <c r="EK21" s="61"/>
      <c r="EL21" s="61"/>
      <c r="EM21" s="61"/>
      <c r="EN21" s="61"/>
      <c r="EW21" s="44" t="str">
        <f>IFERROR(VLOOKUP(FC64,'別紙1 事業計画書'!$C$37:$H$62,6,FALSE),"error")</f>
        <v>error</v>
      </c>
      <c r="EX21" s="61"/>
      <c r="EY21" s="61"/>
      <c r="EZ21" s="61"/>
      <c r="FA21" s="61"/>
      <c r="FB21" s="61"/>
      <c r="FC21" s="61"/>
      <c r="FL21" s="44" t="str">
        <f>IFERROR(VLOOKUP(FR64,'別紙1 事業計画書'!$C$37:$H$62,6,FALSE),"error")</f>
        <v>error</v>
      </c>
      <c r="FM21" s="61"/>
      <c r="FN21" s="61"/>
      <c r="FO21" s="61"/>
      <c r="FP21" s="61"/>
      <c r="FQ21" s="61"/>
      <c r="FR21" s="61"/>
      <c r="GA21" s="44" t="str">
        <f>IFERROR(VLOOKUP(GG64,'別紙1 事業計画書'!$C$37:$H$62,6,FALSE),"error")</f>
        <v>error</v>
      </c>
      <c r="GB21" s="61"/>
      <c r="GC21" s="61"/>
      <c r="GD21" s="61"/>
      <c r="GE21" s="61"/>
      <c r="GF21" s="61"/>
      <c r="GG21" s="61"/>
      <c r="GP21" s="44" t="str">
        <f>IFERROR(VLOOKUP(GV64,'別紙1 事業計画書'!$C$37:$H$62,6,FALSE),"error")</f>
        <v>error</v>
      </c>
      <c r="GQ21" s="61"/>
      <c r="GR21" s="61"/>
      <c r="GS21" s="61"/>
      <c r="GT21" s="61"/>
      <c r="GU21" s="61"/>
      <c r="GV21" s="61"/>
      <c r="HE21" s="44" t="str">
        <f>IFERROR(VLOOKUP(HK64,'別紙1 事業計画書'!$C$37:$H$62,6,FALSE),"error")</f>
        <v>error</v>
      </c>
      <c r="HF21" s="61"/>
      <c r="HG21" s="61"/>
      <c r="HH21" s="61"/>
      <c r="HI21" s="61"/>
      <c r="HJ21" s="61"/>
      <c r="HK21" s="61"/>
      <c r="HT21" s="44" t="str">
        <f>IFERROR(VLOOKUP(HZ64,'別紙1 事業計画書'!$C$37:$H$62,6,FALSE),"error")</f>
        <v>error</v>
      </c>
      <c r="HU21" s="61"/>
      <c r="HV21" s="61"/>
      <c r="HW21" s="61"/>
      <c r="HX21" s="61"/>
      <c r="HY21" s="61"/>
      <c r="HZ21" s="61"/>
      <c r="II21" s="44" t="str">
        <f>IFERROR(VLOOKUP(IO64,'別紙1 事業計画書'!$C$37:$H$62,6,FALSE),"error")</f>
        <v>error</v>
      </c>
      <c r="IJ21" s="61"/>
      <c r="IK21" s="61"/>
      <c r="IL21" s="61"/>
      <c r="IM21" s="61"/>
      <c r="IN21" s="61"/>
      <c r="IO21" s="61"/>
      <c r="IX21" s="44" t="str">
        <f>IFERROR(VLOOKUP(JD64,'別紙1 事業計画書'!$C$37:$H$62,6,FALSE),"error")</f>
        <v>error</v>
      </c>
      <c r="IY21" s="61"/>
      <c r="IZ21" s="61"/>
      <c r="JA21" s="61"/>
      <c r="JB21" s="61"/>
      <c r="JC21" s="61"/>
      <c r="JD21" s="61"/>
      <c r="JM21" s="44" t="str">
        <f>IFERROR(VLOOKUP(JS64,'別紙1 事業計画書'!$C$37:$H$62,6,FALSE),"error")</f>
        <v>error</v>
      </c>
      <c r="JN21" s="61"/>
      <c r="JO21" s="61"/>
      <c r="JP21" s="61"/>
      <c r="JQ21" s="61"/>
      <c r="JR21" s="61"/>
      <c r="JS21" s="61"/>
      <c r="KB21" s="44" t="str">
        <f>IFERROR(VLOOKUP(KH64,'別紙1 事業計画書'!$C$37:$H$62,6,FALSE),"error")</f>
        <v>error</v>
      </c>
      <c r="KC21" s="61"/>
      <c r="KD21" s="61"/>
      <c r="KE21" s="61"/>
      <c r="KF21" s="61"/>
      <c r="KG21" s="61"/>
      <c r="KH21" s="61"/>
      <c r="KQ21" s="44" t="str">
        <f>IFERROR(VLOOKUP(KW64,'別紙1 事業計画書'!$C$37:$H$62,6,FALSE),"error")</f>
        <v>error</v>
      </c>
      <c r="KR21" s="61"/>
      <c r="KS21" s="61"/>
      <c r="KT21" s="61"/>
      <c r="KU21" s="61"/>
      <c r="KV21" s="61"/>
      <c r="KW21" s="61"/>
      <c r="LF21" s="44" t="str">
        <f>IFERROR(VLOOKUP(LL64,'別紙1 事業計画書'!$C$37:$H$62,6,FALSE),"error")</f>
        <v>error</v>
      </c>
      <c r="LG21" s="61"/>
      <c r="LH21" s="61"/>
      <c r="LI21" s="61"/>
      <c r="LJ21" s="61"/>
      <c r="LK21" s="61"/>
      <c r="LL21" s="61"/>
      <c r="LU21" s="44" t="str">
        <f>IFERROR(VLOOKUP(MA64,'別紙1 事業計画書'!$C$37:$H$62,6,FALSE),"error")</f>
        <v>error</v>
      </c>
      <c r="LV21" s="61"/>
      <c r="LW21" s="61"/>
      <c r="LX21" s="61"/>
      <c r="LY21" s="61"/>
      <c r="LZ21" s="61"/>
      <c r="MA21" s="61"/>
      <c r="MJ21" s="44" t="str">
        <f>IFERROR(VLOOKUP(MP64,'別紙1 事業計画書'!$C$37:$H$62,6,FALSE),"error")</f>
        <v>error</v>
      </c>
      <c r="MK21" s="61"/>
      <c r="ML21" s="61"/>
      <c r="MM21" s="61"/>
      <c r="MN21" s="61"/>
      <c r="MO21" s="61"/>
      <c r="MP21" s="61"/>
      <c r="MY21" s="44" t="str">
        <f>IFERROR(VLOOKUP(NE64,'別紙1 事業計画書'!$C$37:$H$62,6,FALSE),"error")</f>
        <v>error</v>
      </c>
      <c r="MZ21" s="61"/>
      <c r="NA21" s="61"/>
      <c r="NB21" s="61"/>
      <c r="NC21" s="61"/>
      <c r="ND21" s="61"/>
      <c r="NE21" s="61"/>
      <c r="NN21" s="44" t="str">
        <f>IFERROR(VLOOKUP(NT64,'別紙1 事業計画書'!$C$37:$H$62,6,FALSE),"error")</f>
        <v>error</v>
      </c>
      <c r="NO21" s="61"/>
      <c r="NP21" s="61"/>
      <c r="NQ21" s="61"/>
      <c r="NR21" s="61"/>
      <c r="NS21" s="61"/>
      <c r="NT21" s="61"/>
      <c r="OC21" s="44" t="str">
        <f>IFERROR(VLOOKUP(OI64,'別紙1 事業計画書'!$C$37:$H$62,6,FALSE),"error")</f>
        <v>error</v>
      </c>
      <c r="OD21" s="61"/>
      <c r="OE21" s="61"/>
      <c r="OF21" s="61"/>
      <c r="OG21" s="61"/>
      <c r="OH21" s="61"/>
      <c r="OI21" s="61"/>
      <c r="OR21" s="44" t="str">
        <f>IFERROR(VLOOKUP(OX64,'別紙1 事業計画書'!$C$37:$H$62,6,FALSE),"error")</f>
        <v>error</v>
      </c>
      <c r="OS21" s="61"/>
      <c r="OT21" s="61"/>
      <c r="OU21" s="61"/>
      <c r="OV21" s="61"/>
      <c r="OW21" s="61"/>
      <c r="OX21" s="61"/>
      <c r="PG21" s="44" t="str">
        <f>IFERROR(VLOOKUP(PM64,'別紙1 事業計画書'!$C$37:$H$62,6,FALSE),"error")</f>
        <v>error</v>
      </c>
      <c r="PH21" s="61"/>
      <c r="PI21" s="61"/>
      <c r="PJ21" s="61"/>
      <c r="PK21" s="61"/>
      <c r="PL21" s="61"/>
      <c r="PM21" s="61"/>
      <c r="PV21" s="44" t="str">
        <f>IFERROR(VLOOKUP(QB64,'別紙1 事業計画書'!$C$37:$H$62,6,FALSE),"error")</f>
        <v>error</v>
      </c>
      <c r="PW21" s="61"/>
      <c r="PX21" s="61"/>
      <c r="PY21" s="61"/>
      <c r="PZ21" s="61"/>
      <c r="QA21" s="61"/>
      <c r="QB21" s="61"/>
    </row>
    <row r="22" spans="2:444" ht="18" customHeight="1" x14ac:dyDescent="0.2">
      <c r="C22" s="26"/>
      <c r="D22" s="26"/>
      <c r="E22" s="26"/>
      <c r="F22" s="26"/>
      <c r="G22" s="26"/>
      <c r="H22" s="26"/>
      <c r="I22" s="26"/>
      <c r="R22" s="26"/>
      <c r="S22" s="26"/>
      <c r="T22" s="26"/>
      <c r="U22" s="26"/>
      <c r="V22" s="26"/>
      <c r="W22" s="26"/>
      <c r="X22" s="26"/>
      <c r="AG22" s="26"/>
      <c r="AH22" s="26"/>
      <c r="AI22" s="26"/>
      <c r="AJ22" s="26"/>
      <c r="AK22" s="26"/>
      <c r="AL22" s="26"/>
      <c r="AM22" s="26"/>
      <c r="AV22" s="26"/>
      <c r="AW22" s="26"/>
      <c r="AX22" s="26"/>
      <c r="AY22" s="26"/>
      <c r="AZ22" s="26"/>
      <c r="BA22" s="26"/>
      <c r="BB22" s="26"/>
      <c r="BK22" s="26"/>
      <c r="BL22" s="26"/>
      <c r="BM22" s="26"/>
      <c r="BN22" s="26"/>
      <c r="BO22" s="26"/>
      <c r="BP22" s="26"/>
      <c r="BQ22" s="26"/>
      <c r="BZ22" s="26"/>
      <c r="CA22" s="26"/>
      <c r="CB22" s="26"/>
      <c r="CC22" s="26"/>
      <c r="CD22" s="26"/>
      <c r="CE22" s="26"/>
      <c r="CF22" s="26"/>
      <c r="CO22" s="26"/>
      <c r="CP22" s="26"/>
      <c r="CQ22" s="26"/>
      <c r="CR22" s="26"/>
      <c r="CS22" s="26"/>
      <c r="CT22" s="26"/>
      <c r="CU22" s="26"/>
      <c r="DD22" s="26"/>
      <c r="DE22" s="26"/>
      <c r="DF22" s="26"/>
      <c r="DG22" s="26"/>
      <c r="DH22" s="26"/>
      <c r="DI22" s="26"/>
      <c r="DJ22" s="26"/>
      <c r="DS22" s="26"/>
      <c r="DT22" s="26"/>
      <c r="DU22" s="26"/>
      <c r="DV22" s="26"/>
      <c r="DW22" s="26"/>
      <c r="DX22" s="26"/>
      <c r="DY22" s="26"/>
      <c r="EH22" s="26"/>
      <c r="EI22" s="26"/>
      <c r="EJ22" s="26"/>
      <c r="EK22" s="26"/>
      <c r="EL22" s="26"/>
      <c r="EM22" s="26"/>
      <c r="EN22" s="26"/>
      <c r="EW22" s="26"/>
      <c r="EX22" s="26"/>
      <c r="EY22" s="26"/>
      <c r="EZ22" s="26"/>
      <c r="FA22" s="26"/>
      <c r="FB22" s="26"/>
      <c r="FC22" s="26"/>
      <c r="FL22" s="26"/>
      <c r="FM22" s="26"/>
      <c r="FN22" s="26"/>
      <c r="FO22" s="26"/>
      <c r="FP22" s="26"/>
      <c r="FQ22" s="26"/>
      <c r="FR22" s="26"/>
      <c r="GA22" s="26"/>
      <c r="GB22" s="26"/>
      <c r="GC22" s="26"/>
      <c r="GD22" s="26"/>
      <c r="GE22" s="26"/>
      <c r="GF22" s="26"/>
      <c r="GG22" s="26"/>
      <c r="GP22" s="26"/>
      <c r="GQ22" s="26"/>
      <c r="GR22" s="26"/>
      <c r="GS22" s="26"/>
      <c r="GT22" s="26"/>
      <c r="GU22" s="26"/>
      <c r="GV22" s="26"/>
      <c r="HE22" s="26"/>
      <c r="HF22" s="26"/>
      <c r="HG22" s="26"/>
      <c r="HH22" s="26"/>
      <c r="HI22" s="26"/>
      <c r="HJ22" s="26"/>
      <c r="HK22" s="26"/>
      <c r="HT22" s="26"/>
      <c r="HU22" s="26"/>
      <c r="HV22" s="26"/>
      <c r="HW22" s="26"/>
      <c r="HX22" s="26"/>
      <c r="HY22" s="26"/>
      <c r="HZ22" s="26"/>
      <c r="II22" s="26"/>
      <c r="IJ22" s="26"/>
      <c r="IK22" s="26"/>
      <c r="IL22" s="26"/>
      <c r="IM22" s="26"/>
      <c r="IN22" s="26"/>
      <c r="IO22" s="26"/>
      <c r="IX22" s="26"/>
      <c r="IY22" s="26"/>
      <c r="IZ22" s="26"/>
      <c r="JA22" s="26"/>
      <c r="JB22" s="26"/>
      <c r="JC22" s="26"/>
      <c r="JD22" s="26"/>
      <c r="JM22" s="26"/>
      <c r="JN22" s="26"/>
      <c r="JO22" s="26"/>
      <c r="JP22" s="26"/>
      <c r="JQ22" s="26"/>
      <c r="JR22" s="26"/>
      <c r="JS22" s="26"/>
      <c r="KB22" s="26"/>
      <c r="KC22" s="26"/>
      <c r="KD22" s="26"/>
      <c r="KE22" s="26"/>
      <c r="KF22" s="26"/>
      <c r="KG22" s="26"/>
      <c r="KH22" s="26"/>
      <c r="KQ22" s="26"/>
      <c r="KR22" s="26"/>
      <c r="KS22" s="26"/>
      <c r="KT22" s="26"/>
      <c r="KU22" s="26"/>
      <c r="KV22" s="26"/>
      <c r="KW22" s="26"/>
      <c r="LF22" s="26"/>
      <c r="LG22" s="26"/>
      <c r="LH22" s="26"/>
      <c r="LI22" s="26"/>
      <c r="LJ22" s="26"/>
      <c r="LK22" s="26"/>
      <c r="LL22" s="26"/>
      <c r="LU22" s="26"/>
      <c r="LV22" s="26"/>
      <c r="LW22" s="26"/>
      <c r="LX22" s="26"/>
      <c r="LY22" s="26"/>
      <c r="LZ22" s="26"/>
      <c r="MA22" s="26"/>
      <c r="MJ22" s="26"/>
      <c r="MK22" s="26"/>
      <c r="ML22" s="26"/>
      <c r="MM22" s="26"/>
      <c r="MN22" s="26"/>
      <c r="MO22" s="26"/>
      <c r="MP22" s="26"/>
      <c r="MY22" s="26"/>
      <c r="MZ22" s="26"/>
      <c r="NA22" s="26"/>
      <c r="NB22" s="26"/>
      <c r="NC22" s="26"/>
      <c r="ND22" s="26"/>
      <c r="NE22" s="26"/>
      <c r="NN22" s="26"/>
      <c r="NO22" s="26"/>
      <c r="NP22" s="26"/>
      <c r="NQ22" s="26"/>
      <c r="NR22" s="26"/>
      <c r="NS22" s="26"/>
      <c r="NT22" s="26"/>
      <c r="OC22" s="26"/>
      <c r="OD22" s="26"/>
      <c r="OE22" s="26"/>
      <c r="OF22" s="26"/>
      <c r="OG22" s="26"/>
      <c r="OH22" s="26"/>
      <c r="OI22" s="26"/>
      <c r="OR22" s="26"/>
      <c r="OS22" s="26"/>
      <c r="OT22" s="26"/>
      <c r="OU22" s="26"/>
      <c r="OV22" s="26"/>
      <c r="OW22" s="26"/>
      <c r="OX22" s="26"/>
      <c r="PG22" s="26"/>
      <c r="PH22" s="26"/>
      <c r="PI22" s="26"/>
      <c r="PJ22" s="26"/>
      <c r="PK22" s="26"/>
      <c r="PL22" s="26"/>
      <c r="PM22" s="26"/>
      <c r="PV22" s="26"/>
      <c r="PW22" s="26"/>
      <c r="PX22" s="26"/>
      <c r="PY22" s="26"/>
      <c r="PZ22" s="26"/>
      <c r="QA22" s="26"/>
      <c r="QB22" s="26"/>
    </row>
    <row r="23" spans="2:444" ht="18" customHeight="1" x14ac:dyDescent="0.2"/>
    <row r="24" spans="2:444" x14ac:dyDescent="0.2">
      <c r="B24" t="s">
        <v>84</v>
      </c>
      <c r="C24" s="46" t="s">
        <v>85</v>
      </c>
      <c r="D24" s="47">
        <v>2962</v>
      </c>
      <c r="Q24" t="s">
        <v>84</v>
      </c>
      <c r="R24" s="46" t="s">
        <v>85</v>
      </c>
      <c r="S24" s="47">
        <v>2962</v>
      </c>
      <c r="AF24" t="s">
        <v>84</v>
      </c>
      <c r="AG24" s="46" t="s">
        <v>85</v>
      </c>
      <c r="AH24" s="47">
        <v>2962</v>
      </c>
      <c r="AU24" t="s">
        <v>84</v>
      </c>
      <c r="AV24" s="46" t="s">
        <v>85</v>
      </c>
      <c r="AW24" s="47">
        <v>2962</v>
      </c>
      <c r="BJ24" t="s">
        <v>84</v>
      </c>
      <c r="BK24" s="46" t="s">
        <v>85</v>
      </c>
      <c r="BL24" s="47">
        <v>2962</v>
      </c>
      <c r="BY24" t="s">
        <v>84</v>
      </c>
      <c r="BZ24" s="46" t="s">
        <v>85</v>
      </c>
      <c r="CA24" s="47">
        <v>2962</v>
      </c>
      <c r="CN24" t="s">
        <v>84</v>
      </c>
      <c r="CO24" s="46" t="s">
        <v>85</v>
      </c>
      <c r="CP24" s="47">
        <v>2962</v>
      </c>
      <c r="DC24" t="s">
        <v>84</v>
      </c>
      <c r="DD24" s="46" t="s">
        <v>85</v>
      </c>
      <c r="DE24" s="47">
        <v>2962</v>
      </c>
      <c r="DR24" t="s">
        <v>84</v>
      </c>
      <c r="DS24" s="46" t="s">
        <v>85</v>
      </c>
      <c r="DT24" s="47">
        <v>2962</v>
      </c>
      <c r="EG24" t="s">
        <v>84</v>
      </c>
      <c r="EH24" s="46" t="s">
        <v>85</v>
      </c>
      <c r="EI24" s="47">
        <v>2962</v>
      </c>
      <c r="EV24" t="s">
        <v>84</v>
      </c>
      <c r="EW24" s="46" t="s">
        <v>85</v>
      </c>
      <c r="EX24" s="47">
        <v>2962</v>
      </c>
      <c r="FK24" t="s">
        <v>84</v>
      </c>
      <c r="FL24" s="46" t="s">
        <v>85</v>
      </c>
      <c r="FM24" s="47">
        <v>2962</v>
      </c>
      <c r="FZ24" t="s">
        <v>84</v>
      </c>
      <c r="GA24" s="46" t="s">
        <v>85</v>
      </c>
      <c r="GB24" s="47">
        <v>2962</v>
      </c>
      <c r="GO24" t="s">
        <v>84</v>
      </c>
      <c r="GP24" s="46" t="s">
        <v>85</v>
      </c>
      <c r="GQ24" s="47">
        <v>2962</v>
      </c>
      <c r="HD24" t="s">
        <v>84</v>
      </c>
      <c r="HE24" s="46" t="s">
        <v>85</v>
      </c>
      <c r="HF24" s="47">
        <v>2962</v>
      </c>
      <c r="HS24" t="s">
        <v>84</v>
      </c>
      <c r="HT24" s="46" t="s">
        <v>85</v>
      </c>
      <c r="HU24" s="47">
        <v>2962</v>
      </c>
      <c r="IH24" t="s">
        <v>84</v>
      </c>
      <c r="II24" s="46" t="s">
        <v>85</v>
      </c>
      <c r="IJ24" s="47">
        <v>2962</v>
      </c>
      <c r="IW24" t="s">
        <v>84</v>
      </c>
      <c r="IX24" s="46" t="s">
        <v>85</v>
      </c>
      <c r="IY24" s="47">
        <v>2962</v>
      </c>
      <c r="JL24" t="s">
        <v>84</v>
      </c>
      <c r="JM24" s="46" t="s">
        <v>85</v>
      </c>
      <c r="JN24" s="47">
        <v>2962</v>
      </c>
      <c r="KA24" t="s">
        <v>84</v>
      </c>
      <c r="KB24" s="46" t="s">
        <v>85</v>
      </c>
      <c r="KC24" s="47">
        <v>2962</v>
      </c>
      <c r="KP24" t="s">
        <v>84</v>
      </c>
      <c r="KQ24" s="46" t="s">
        <v>85</v>
      </c>
      <c r="KR24" s="47">
        <v>2962</v>
      </c>
      <c r="LE24" t="s">
        <v>84</v>
      </c>
      <c r="LF24" s="46" t="s">
        <v>85</v>
      </c>
      <c r="LG24" s="47">
        <v>2962</v>
      </c>
      <c r="LT24" t="s">
        <v>84</v>
      </c>
      <c r="LU24" s="46" t="s">
        <v>85</v>
      </c>
      <c r="LV24" s="47">
        <v>2962</v>
      </c>
      <c r="MI24" t="s">
        <v>84</v>
      </c>
      <c r="MJ24" s="46" t="s">
        <v>85</v>
      </c>
      <c r="MK24" s="47">
        <v>2962</v>
      </c>
      <c r="MX24" t="s">
        <v>84</v>
      </c>
      <c r="MY24" s="46" t="s">
        <v>85</v>
      </c>
      <c r="MZ24" s="47">
        <v>2962</v>
      </c>
      <c r="NM24" t="s">
        <v>84</v>
      </c>
      <c r="NN24" s="46" t="s">
        <v>85</v>
      </c>
      <c r="NO24" s="47">
        <v>2962</v>
      </c>
      <c r="OB24" t="s">
        <v>84</v>
      </c>
      <c r="OC24" s="46" t="s">
        <v>85</v>
      </c>
      <c r="OD24" s="47">
        <v>2962</v>
      </c>
      <c r="OQ24" t="s">
        <v>84</v>
      </c>
      <c r="OR24" s="46" t="s">
        <v>85</v>
      </c>
      <c r="OS24" s="47">
        <v>2962</v>
      </c>
      <c r="PF24" t="s">
        <v>84</v>
      </c>
      <c r="PG24" s="46" t="s">
        <v>85</v>
      </c>
      <c r="PH24" s="47">
        <v>2962</v>
      </c>
      <c r="PU24" t="s">
        <v>84</v>
      </c>
      <c r="PV24" s="46" t="s">
        <v>85</v>
      </c>
      <c r="PW24" s="47">
        <v>2962</v>
      </c>
    </row>
    <row r="25" spans="2:444" ht="13.5" thickBot="1" x14ac:dyDescent="0.25">
      <c r="B25" t="s">
        <v>86</v>
      </c>
      <c r="C25" t="s">
        <v>87</v>
      </c>
      <c r="D25" s="48">
        <f t="shared" ref="D25:I25" si="0">D21*$D$24</f>
        <v>0</v>
      </c>
      <c r="E25" s="48">
        <f t="shared" si="0"/>
        <v>0</v>
      </c>
      <c r="F25" s="48">
        <f t="shared" si="0"/>
        <v>0</v>
      </c>
      <c r="G25" s="48">
        <f t="shared" si="0"/>
        <v>0</v>
      </c>
      <c r="H25" s="48">
        <f t="shared" si="0"/>
        <v>0</v>
      </c>
      <c r="I25" s="48">
        <f t="shared" si="0"/>
        <v>0</v>
      </c>
      <c r="Q25" t="s">
        <v>86</v>
      </c>
      <c r="R25" t="s">
        <v>87</v>
      </c>
      <c r="S25" s="48">
        <f t="shared" ref="S25:X25" si="1">S21*$D$24</f>
        <v>0</v>
      </c>
      <c r="T25" s="48">
        <f t="shared" si="1"/>
        <v>0</v>
      </c>
      <c r="U25" s="48">
        <f t="shared" si="1"/>
        <v>0</v>
      </c>
      <c r="V25" s="48">
        <f t="shared" si="1"/>
        <v>0</v>
      </c>
      <c r="W25" s="48">
        <f t="shared" si="1"/>
        <v>0</v>
      </c>
      <c r="X25" s="48">
        <f t="shared" si="1"/>
        <v>0</v>
      </c>
      <c r="AF25" t="s">
        <v>86</v>
      </c>
      <c r="AG25" t="s">
        <v>87</v>
      </c>
      <c r="AH25" s="48">
        <f t="shared" ref="AH25:AM25" si="2">AH21*$D$24</f>
        <v>0</v>
      </c>
      <c r="AI25" s="48">
        <f t="shared" si="2"/>
        <v>0</v>
      </c>
      <c r="AJ25" s="48">
        <f t="shared" si="2"/>
        <v>0</v>
      </c>
      <c r="AK25" s="48">
        <f t="shared" si="2"/>
        <v>0</v>
      </c>
      <c r="AL25" s="48">
        <f t="shared" si="2"/>
        <v>0</v>
      </c>
      <c r="AM25" s="48">
        <f t="shared" si="2"/>
        <v>0</v>
      </c>
      <c r="AU25" t="s">
        <v>86</v>
      </c>
      <c r="AV25" t="s">
        <v>87</v>
      </c>
      <c r="AW25" s="48">
        <f t="shared" ref="AW25:BB25" si="3">AW21*$D$24</f>
        <v>0</v>
      </c>
      <c r="AX25" s="48">
        <f t="shared" si="3"/>
        <v>0</v>
      </c>
      <c r="AY25" s="48">
        <f t="shared" si="3"/>
        <v>0</v>
      </c>
      <c r="AZ25" s="48">
        <f t="shared" si="3"/>
        <v>0</v>
      </c>
      <c r="BA25" s="48">
        <f t="shared" si="3"/>
        <v>0</v>
      </c>
      <c r="BB25" s="48">
        <f t="shared" si="3"/>
        <v>0</v>
      </c>
      <c r="BJ25" t="s">
        <v>86</v>
      </c>
      <c r="BK25" t="s">
        <v>87</v>
      </c>
      <c r="BL25" s="48">
        <f t="shared" ref="BL25:BQ25" si="4">BL21*$D$24</f>
        <v>0</v>
      </c>
      <c r="BM25" s="48">
        <f t="shared" si="4"/>
        <v>0</v>
      </c>
      <c r="BN25" s="48">
        <f t="shared" si="4"/>
        <v>0</v>
      </c>
      <c r="BO25" s="48">
        <f t="shared" si="4"/>
        <v>0</v>
      </c>
      <c r="BP25" s="48">
        <f t="shared" si="4"/>
        <v>0</v>
      </c>
      <c r="BQ25" s="48">
        <f t="shared" si="4"/>
        <v>0</v>
      </c>
      <c r="BY25" t="s">
        <v>86</v>
      </c>
      <c r="BZ25" t="s">
        <v>87</v>
      </c>
      <c r="CA25" s="48">
        <f t="shared" ref="CA25:CF25" si="5">CA21*$D$24</f>
        <v>0</v>
      </c>
      <c r="CB25" s="48">
        <f t="shared" si="5"/>
        <v>0</v>
      </c>
      <c r="CC25" s="48">
        <f t="shared" si="5"/>
        <v>0</v>
      </c>
      <c r="CD25" s="48">
        <f t="shared" si="5"/>
        <v>0</v>
      </c>
      <c r="CE25" s="48">
        <f t="shared" si="5"/>
        <v>0</v>
      </c>
      <c r="CF25" s="48">
        <f t="shared" si="5"/>
        <v>0</v>
      </c>
      <c r="CN25" t="s">
        <v>86</v>
      </c>
      <c r="CO25" t="s">
        <v>87</v>
      </c>
      <c r="CP25" s="48">
        <f t="shared" ref="CP25:CU25" si="6">CP21*$D$24</f>
        <v>0</v>
      </c>
      <c r="CQ25" s="48">
        <f t="shared" si="6"/>
        <v>0</v>
      </c>
      <c r="CR25" s="48">
        <f t="shared" si="6"/>
        <v>0</v>
      </c>
      <c r="CS25" s="48">
        <f t="shared" si="6"/>
        <v>0</v>
      </c>
      <c r="CT25" s="48">
        <f t="shared" si="6"/>
        <v>0</v>
      </c>
      <c r="CU25" s="48">
        <f t="shared" si="6"/>
        <v>0</v>
      </c>
      <c r="DC25" t="s">
        <v>86</v>
      </c>
      <c r="DD25" t="s">
        <v>87</v>
      </c>
      <c r="DE25" s="48">
        <f t="shared" ref="DE25:DJ25" si="7">DE21*$D$24</f>
        <v>0</v>
      </c>
      <c r="DF25" s="48">
        <f t="shared" si="7"/>
        <v>0</v>
      </c>
      <c r="DG25" s="48">
        <f t="shared" si="7"/>
        <v>0</v>
      </c>
      <c r="DH25" s="48">
        <f t="shared" si="7"/>
        <v>0</v>
      </c>
      <c r="DI25" s="48">
        <f t="shared" si="7"/>
        <v>0</v>
      </c>
      <c r="DJ25" s="48">
        <f t="shared" si="7"/>
        <v>0</v>
      </c>
      <c r="DR25" t="s">
        <v>86</v>
      </c>
      <c r="DS25" t="s">
        <v>87</v>
      </c>
      <c r="DT25" s="48">
        <f t="shared" ref="DT25:DY25" si="8">DT21*$D$24</f>
        <v>0</v>
      </c>
      <c r="DU25" s="48">
        <f t="shared" si="8"/>
        <v>0</v>
      </c>
      <c r="DV25" s="48">
        <f t="shared" si="8"/>
        <v>0</v>
      </c>
      <c r="DW25" s="48">
        <f t="shared" si="8"/>
        <v>0</v>
      </c>
      <c r="DX25" s="48">
        <f t="shared" si="8"/>
        <v>0</v>
      </c>
      <c r="DY25" s="48">
        <f t="shared" si="8"/>
        <v>0</v>
      </c>
      <c r="EG25" t="s">
        <v>86</v>
      </c>
      <c r="EH25" t="s">
        <v>87</v>
      </c>
      <c r="EI25" s="48">
        <f t="shared" ref="EI25:EN25" si="9">EI21*$D$24</f>
        <v>0</v>
      </c>
      <c r="EJ25" s="48">
        <f t="shared" si="9"/>
        <v>0</v>
      </c>
      <c r="EK25" s="48">
        <f t="shared" si="9"/>
        <v>0</v>
      </c>
      <c r="EL25" s="48">
        <f t="shared" si="9"/>
        <v>0</v>
      </c>
      <c r="EM25" s="48">
        <f t="shared" si="9"/>
        <v>0</v>
      </c>
      <c r="EN25" s="48">
        <f t="shared" si="9"/>
        <v>0</v>
      </c>
      <c r="EV25" t="s">
        <v>86</v>
      </c>
      <c r="EW25" t="s">
        <v>87</v>
      </c>
      <c r="EX25" s="48">
        <f t="shared" ref="EX25:FC25" si="10">EX21*$D$24</f>
        <v>0</v>
      </c>
      <c r="EY25" s="48">
        <f t="shared" si="10"/>
        <v>0</v>
      </c>
      <c r="EZ25" s="48">
        <f t="shared" si="10"/>
        <v>0</v>
      </c>
      <c r="FA25" s="48">
        <f t="shared" si="10"/>
        <v>0</v>
      </c>
      <c r="FB25" s="48">
        <f t="shared" si="10"/>
        <v>0</v>
      </c>
      <c r="FC25" s="48">
        <f t="shared" si="10"/>
        <v>0</v>
      </c>
      <c r="FK25" t="s">
        <v>86</v>
      </c>
      <c r="FL25" t="s">
        <v>87</v>
      </c>
      <c r="FM25" s="48">
        <f t="shared" ref="FM25:FR25" si="11">FM21*$D$24</f>
        <v>0</v>
      </c>
      <c r="FN25" s="48">
        <f t="shared" si="11"/>
        <v>0</v>
      </c>
      <c r="FO25" s="48">
        <f t="shared" si="11"/>
        <v>0</v>
      </c>
      <c r="FP25" s="48">
        <f t="shared" si="11"/>
        <v>0</v>
      </c>
      <c r="FQ25" s="48">
        <f t="shared" si="11"/>
        <v>0</v>
      </c>
      <c r="FR25" s="48">
        <f t="shared" si="11"/>
        <v>0</v>
      </c>
      <c r="FZ25" t="s">
        <v>86</v>
      </c>
      <c r="GA25" t="s">
        <v>87</v>
      </c>
      <c r="GB25" s="48">
        <f t="shared" ref="GB25:GG25" si="12">GB21*$D$24</f>
        <v>0</v>
      </c>
      <c r="GC25" s="48">
        <f t="shared" si="12"/>
        <v>0</v>
      </c>
      <c r="GD25" s="48">
        <f t="shared" si="12"/>
        <v>0</v>
      </c>
      <c r="GE25" s="48">
        <f t="shared" si="12"/>
        <v>0</v>
      </c>
      <c r="GF25" s="48">
        <f t="shared" si="12"/>
        <v>0</v>
      </c>
      <c r="GG25" s="48">
        <f t="shared" si="12"/>
        <v>0</v>
      </c>
      <c r="GO25" t="s">
        <v>86</v>
      </c>
      <c r="GP25" t="s">
        <v>87</v>
      </c>
      <c r="GQ25" s="48">
        <f t="shared" ref="GQ25:GV25" si="13">GQ21*$D$24</f>
        <v>0</v>
      </c>
      <c r="GR25" s="48">
        <f t="shared" si="13"/>
        <v>0</v>
      </c>
      <c r="GS25" s="48">
        <f t="shared" si="13"/>
        <v>0</v>
      </c>
      <c r="GT25" s="48">
        <f t="shared" si="13"/>
        <v>0</v>
      </c>
      <c r="GU25" s="48">
        <f t="shared" si="13"/>
        <v>0</v>
      </c>
      <c r="GV25" s="48">
        <f t="shared" si="13"/>
        <v>0</v>
      </c>
      <c r="HD25" t="s">
        <v>86</v>
      </c>
      <c r="HE25" t="s">
        <v>87</v>
      </c>
      <c r="HF25" s="48">
        <f t="shared" ref="HF25:HK25" si="14">HF21*$D$24</f>
        <v>0</v>
      </c>
      <c r="HG25" s="48">
        <f t="shared" si="14"/>
        <v>0</v>
      </c>
      <c r="HH25" s="48">
        <f t="shared" si="14"/>
        <v>0</v>
      </c>
      <c r="HI25" s="48">
        <f t="shared" si="14"/>
        <v>0</v>
      </c>
      <c r="HJ25" s="48">
        <f t="shared" si="14"/>
        <v>0</v>
      </c>
      <c r="HK25" s="48">
        <f t="shared" si="14"/>
        <v>0</v>
      </c>
      <c r="HS25" t="s">
        <v>86</v>
      </c>
      <c r="HT25" t="s">
        <v>87</v>
      </c>
      <c r="HU25" s="48">
        <f t="shared" ref="HU25:HZ25" si="15">HU21*$D$24</f>
        <v>0</v>
      </c>
      <c r="HV25" s="48">
        <f t="shared" si="15"/>
        <v>0</v>
      </c>
      <c r="HW25" s="48">
        <f t="shared" si="15"/>
        <v>0</v>
      </c>
      <c r="HX25" s="48">
        <f t="shared" si="15"/>
        <v>0</v>
      </c>
      <c r="HY25" s="48">
        <f t="shared" si="15"/>
        <v>0</v>
      </c>
      <c r="HZ25" s="48">
        <f t="shared" si="15"/>
        <v>0</v>
      </c>
      <c r="IH25" t="s">
        <v>86</v>
      </c>
      <c r="II25" t="s">
        <v>87</v>
      </c>
      <c r="IJ25" s="48">
        <f t="shared" ref="IJ25:IO25" si="16">IJ21*$D$24</f>
        <v>0</v>
      </c>
      <c r="IK25" s="48">
        <f t="shared" si="16"/>
        <v>0</v>
      </c>
      <c r="IL25" s="48">
        <f t="shared" si="16"/>
        <v>0</v>
      </c>
      <c r="IM25" s="48">
        <f t="shared" si="16"/>
        <v>0</v>
      </c>
      <c r="IN25" s="48">
        <f t="shared" si="16"/>
        <v>0</v>
      </c>
      <c r="IO25" s="48">
        <f t="shared" si="16"/>
        <v>0</v>
      </c>
      <c r="IW25" t="s">
        <v>86</v>
      </c>
      <c r="IX25" t="s">
        <v>87</v>
      </c>
      <c r="IY25" s="48">
        <f t="shared" ref="IY25:JD25" si="17">IY21*$D$24</f>
        <v>0</v>
      </c>
      <c r="IZ25" s="48">
        <f t="shared" si="17"/>
        <v>0</v>
      </c>
      <c r="JA25" s="48">
        <f t="shared" si="17"/>
        <v>0</v>
      </c>
      <c r="JB25" s="48">
        <f t="shared" si="17"/>
        <v>0</v>
      </c>
      <c r="JC25" s="48">
        <f t="shared" si="17"/>
        <v>0</v>
      </c>
      <c r="JD25" s="48">
        <f t="shared" si="17"/>
        <v>0</v>
      </c>
      <c r="JL25" t="s">
        <v>86</v>
      </c>
      <c r="JM25" t="s">
        <v>87</v>
      </c>
      <c r="JN25" s="48">
        <f t="shared" ref="JN25:JS25" si="18">JN21*$D$24</f>
        <v>0</v>
      </c>
      <c r="JO25" s="48">
        <f t="shared" si="18"/>
        <v>0</v>
      </c>
      <c r="JP25" s="48">
        <f t="shared" si="18"/>
        <v>0</v>
      </c>
      <c r="JQ25" s="48">
        <f t="shared" si="18"/>
        <v>0</v>
      </c>
      <c r="JR25" s="48">
        <f t="shared" si="18"/>
        <v>0</v>
      </c>
      <c r="JS25" s="48">
        <f t="shared" si="18"/>
        <v>0</v>
      </c>
      <c r="KA25" t="s">
        <v>86</v>
      </c>
      <c r="KB25" t="s">
        <v>87</v>
      </c>
      <c r="KC25" s="48">
        <f t="shared" ref="KC25:KH25" si="19">KC21*$D$24</f>
        <v>0</v>
      </c>
      <c r="KD25" s="48">
        <f t="shared" si="19"/>
        <v>0</v>
      </c>
      <c r="KE25" s="48">
        <f t="shared" si="19"/>
        <v>0</v>
      </c>
      <c r="KF25" s="48">
        <f t="shared" si="19"/>
        <v>0</v>
      </c>
      <c r="KG25" s="48">
        <f t="shared" si="19"/>
        <v>0</v>
      </c>
      <c r="KH25" s="48">
        <f t="shared" si="19"/>
        <v>0</v>
      </c>
      <c r="KP25" t="s">
        <v>86</v>
      </c>
      <c r="KQ25" t="s">
        <v>87</v>
      </c>
      <c r="KR25" s="48">
        <f t="shared" ref="KR25:KW25" si="20">KR21*$D$24</f>
        <v>0</v>
      </c>
      <c r="KS25" s="48">
        <f t="shared" si="20"/>
        <v>0</v>
      </c>
      <c r="KT25" s="48">
        <f t="shared" si="20"/>
        <v>0</v>
      </c>
      <c r="KU25" s="48">
        <f t="shared" si="20"/>
        <v>0</v>
      </c>
      <c r="KV25" s="48">
        <f t="shared" si="20"/>
        <v>0</v>
      </c>
      <c r="KW25" s="48">
        <f t="shared" si="20"/>
        <v>0</v>
      </c>
      <c r="LE25" t="s">
        <v>86</v>
      </c>
      <c r="LF25" t="s">
        <v>87</v>
      </c>
      <c r="LG25" s="48">
        <f t="shared" ref="LG25:LL25" si="21">LG21*$D$24</f>
        <v>0</v>
      </c>
      <c r="LH25" s="48">
        <f t="shared" si="21"/>
        <v>0</v>
      </c>
      <c r="LI25" s="48">
        <f t="shared" si="21"/>
        <v>0</v>
      </c>
      <c r="LJ25" s="48">
        <f t="shared" si="21"/>
        <v>0</v>
      </c>
      <c r="LK25" s="48">
        <f t="shared" si="21"/>
        <v>0</v>
      </c>
      <c r="LL25" s="48">
        <f t="shared" si="21"/>
        <v>0</v>
      </c>
      <c r="LT25" t="s">
        <v>86</v>
      </c>
      <c r="LU25" t="s">
        <v>87</v>
      </c>
      <c r="LV25" s="48">
        <f t="shared" ref="LV25:MA25" si="22">LV21*$D$24</f>
        <v>0</v>
      </c>
      <c r="LW25" s="48">
        <f t="shared" si="22"/>
        <v>0</v>
      </c>
      <c r="LX25" s="48">
        <f t="shared" si="22"/>
        <v>0</v>
      </c>
      <c r="LY25" s="48">
        <f t="shared" si="22"/>
        <v>0</v>
      </c>
      <c r="LZ25" s="48">
        <f t="shared" si="22"/>
        <v>0</v>
      </c>
      <c r="MA25" s="48">
        <f t="shared" si="22"/>
        <v>0</v>
      </c>
      <c r="MI25" t="s">
        <v>86</v>
      </c>
      <c r="MJ25" t="s">
        <v>87</v>
      </c>
      <c r="MK25" s="48">
        <f t="shared" ref="MK25:MP25" si="23">MK21*$D$24</f>
        <v>0</v>
      </c>
      <c r="ML25" s="48">
        <f t="shared" si="23"/>
        <v>0</v>
      </c>
      <c r="MM25" s="48">
        <f t="shared" si="23"/>
        <v>0</v>
      </c>
      <c r="MN25" s="48">
        <f t="shared" si="23"/>
        <v>0</v>
      </c>
      <c r="MO25" s="48">
        <f t="shared" si="23"/>
        <v>0</v>
      </c>
      <c r="MP25" s="48">
        <f t="shared" si="23"/>
        <v>0</v>
      </c>
      <c r="MX25" t="s">
        <v>86</v>
      </c>
      <c r="MY25" t="s">
        <v>87</v>
      </c>
      <c r="MZ25" s="48">
        <f t="shared" ref="MZ25:NE25" si="24">MZ21*$D$24</f>
        <v>0</v>
      </c>
      <c r="NA25" s="48">
        <f t="shared" si="24"/>
        <v>0</v>
      </c>
      <c r="NB25" s="48">
        <f t="shared" si="24"/>
        <v>0</v>
      </c>
      <c r="NC25" s="48">
        <f t="shared" si="24"/>
        <v>0</v>
      </c>
      <c r="ND25" s="48">
        <f t="shared" si="24"/>
        <v>0</v>
      </c>
      <c r="NE25" s="48">
        <f t="shared" si="24"/>
        <v>0</v>
      </c>
      <c r="NM25" t="s">
        <v>86</v>
      </c>
      <c r="NN25" t="s">
        <v>87</v>
      </c>
      <c r="NO25" s="48">
        <f t="shared" ref="NO25:NT25" si="25">NO21*$D$24</f>
        <v>0</v>
      </c>
      <c r="NP25" s="48">
        <f t="shared" si="25"/>
        <v>0</v>
      </c>
      <c r="NQ25" s="48">
        <f t="shared" si="25"/>
        <v>0</v>
      </c>
      <c r="NR25" s="48">
        <f t="shared" si="25"/>
        <v>0</v>
      </c>
      <c r="NS25" s="48">
        <f t="shared" si="25"/>
        <v>0</v>
      </c>
      <c r="NT25" s="48">
        <f t="shared" si="25"/>
        <v>0</v>
      </c>
      <c r="OB25" t="s">
        <v>86</v>
      </c>
      <c r="OC25" t="s">
        <v>87</v>
      </c>
      <c r="OD25" s="48">
        <f t="shared" ref="OD25:OI25" si="26">OD21*$D$24</f>
        <v>0</v>
      </c>
      <c r="OE25" s="48">
        <f t="shared" si="26"/>
        <v>0</v>
      </c>
      <c r="OF25" s="48">
        <f t="shared" si="26"/>
        <v>0</v>
      </c>
      <c r="OG25" s="48">
        <f t="shared" si="26"/>
        <v>0</v>
      </c>
      <c r="OH25" s="48">
        <f t="shared" si="26"/>
        <v>0</v>
      </c>
      <c r="OI25" s="48">
        <f t="shared" si="26"/>
        <v>0</v>
      </c>
      <c r="OQ25" t="s">
        <v>86</v>
      </c>
      <c r="OR25" t="s">
        <v>87</v>
      </c>
      <c r="OS25" s="48">
        <f t="shared" ref="OS25:OX25" si="27">OS21*$D$24</f>
        <v>0</v>
      </c>
      <c r="OT25" s="48">
        <f t="shared" si="27"/>
        <v>0</v>
      </c>
      <c r="OU25" s="48">
        <f t="shared" si="27"/>
        <v>0</v>
      </c>
      <c r="OV25" s="48">
        <f t="shared" si="27"/>
        <v>0</v>
      </c>
      <c r="OW25" s="48">
        <f t="shared" si="27"/>
        <v>0</v>
      </c>
      <c r="OX25" s="48">
        <f t="shared" si="27"/>
        <v>0</v>
      </c>
      <c r="PF25" t="s">
        <v>86</v>
      </c>
      <c r="PG25" t="s">
        <v>87</v>
      </c>
      <c r="PH25" s="48">
        <f t="shared" ref="PH25:PM25" si="28">PH21*$D$24</f>
        <v>0</v>
      </c>
      <c r="PI25" s="48">
        <f t="shared" si="28"/>
        <v>0</v>
      </c>
      <c r="PJ25" s="48">
        <f t="shared" si="28"/>
        <v>0</v>
      </c>
      <c r="PK25" s="48">
        <f t="shared" si="28"/>
        <v>0</v>
      </c>
      <c r="PL25" s="48">
        <f t="shared" si="28"/>
        <v>0</v>
      </c>
      <c r="PM25" s="48">
        <f t="shared" si="28"/>
        <v>0</v>
      </c>
      <c r="PU25" t="s">
        <v>86</v>
      </c>
      <c r="PV25" t="s">
        <v>87</v>
      </c>
      <c r="PW25" s="48">
        <f t="shared" ref="PW25:QB25" si="29">PW21*$D$24</f>
        <v>0</v>
      </c>
      <c r="PX25" s="48">
        <f t="shared" si="29"/>
        <v>0</v>
      </c>
      <c r="PY25" s="48">
        <f t="shared" si="29"/>
        <v>0</v>
      </c>
      <c r="PZ25" s="48">
        <f t="shared" si="29"/>
        <v>0</v>
      </c>
      <c r="QA25" s="48">
        <f t="shared" si="29"/>
        <v>0</v>
      </c>
      <c r="QB25" s="48">
        <f t="shared" si="29"/>
        <v>0</v>
      </c>
    </row>
    <row r="26" spans="2:444" ht="13.5" thickBot="1" x14ac:dyDescent="0.25">
      <c r="C26" s="46" t="s">
        <v>88</v>
      </c>
      <c r="D26" s="49">
        <f>SUM(D25:I25)</f>
        <v>0</v>
      </c>
      <c r="R26" s="46" t="s">
        <v>88</v>
      </c>
      <c r="S26" s="49">
        <f>SUM(S25:X25)</f>
        <v>0</v>
      </c>
      <c r="AG26" s="46" t="s">
        <v>88</v>
      </c>
      <c r="AH26" s="49">
        <f>SUM(AH25:AM25)</f>
        <v>0</v>
      </c>
      <c r="AV26" s="46" t="s">
        <v>88</v>
      </c>
      <c r="AW26" s="49">
        <f>SUM(AW25:BB25)</f>
        <v>0</v>
      </c>
      <c r="BK26" s="46" t="s">
        <v>88</v>
      </c>
      <c r="BL26" s="49">
        <f>SUM(BL25:BQ25)</f>
        <v>0</v>
      </c>
      <c r="BZ26" s="46" t="s">
        <v>88</v>
      </c>
      <c r="CA26" s="49">
        <f>SUM(CA25:CF25)</f>
        <v>0</v>
      </c>
      <c r="CO26" s="46" t="s">
        <v>88</v>
      </c>
      <c r="CP26" s="49">
        <f>SUM(CP25:CU25)</f>
        <v>0</v>
      </c>
      <c r="DD26" s="46" t="s">
        <v>88</v>
      </c>
      <c r="DE26" s="49">
        <f>SUM(DE25:DJ25)</f>
        <v>0</v>
      </c>
      <c r="DS26" s="46" t="s">
        <v>88</v>
      </c>
      <c r="DT26" s="49">
        <f>SUM(DT25:DY25)</f>
        <v>0</v>
      </c>
      <c r="EH26" s="46" t="s">
        <v>88</v>
      </c>
      <c r="EI26" s="49">
        <f>SUM(EI25:EN25)</f>
        <v>0</v>
      </c>
      <c r="EW26" s="46" t="s">
        <v>88</v>
      </c>
      <c r="EX26" s="49">
        <f>SUM(EX25:FC25)</f>
        <v>0</v>
      </c>
      <c r="FL26" s="46" t="s">
        <v>88</v>
      </c>
      <c r="FM26" s="49">
        <f>SUM(FM25:FR25)</f>
        <v>0</v>
      </c>
      <c r="GA26" s="46" t="s">
        <v>88</v>
      </c>
      <c r="GB26" s="49">
        <f>SUM(GB25:GG25)</f>
        <v>0</v>
      </c>
      <c r="GP26" s="46" t="s">
        <v>88</v>
      </c>
      <c r="GQ26" s="49">
        <f>SUM(GQ25:GV25)</f>
        <v>0</v>
      </c>
      <c r="HE26" s="46" t="s">
        <v>88</v>
      </c>
      <c r="HF26" s="49">
        <f>SUM(HF25:HK25)</f>
        <v>0</v>
      </c>
      <c r="HT26" s="46" t="s">
        <v>88</v>
      </c>
      <c r="HU26" s="49">
        <f>SUM(HU25:HZ25)</f>
        <v>0</v>
      </c>
      <c r="II26" s="46" t="s">
        <v>88</v>
      </c>
      <c r="IJ26" s="49">
        <f>SUM(IJ25:IO25)</f>
        <v>0</v>
      </c>
      <c r="IX26" s="46" t="s">
        <v>88</v>
      </c>
      <c r="IY26" s="49">
        <f>SUM(IY25:JD25)</f>
        <v>0</v>
      </c>
      <c r="JM26" s="46" t="s">
        <v>88</v>
      </c>
      <c r="JN26" s="49">
        <f>SUM(JN25:JS25)</f>
        <v>0</v>
      </c>
      <c r="KB26" s="46" t="s">
        <v>88</v>
      </c>
      <c r="KC26" s="49">
        <f>SUM(KC25:KH25)</f>
        <v>0</v>
      </c>
      <c r="KQ26" s="46" t="s">
        <v>88</v>
      </c>
      <c r="KR26" s="49">
        <f>SUM(KR25:KW25)</f>
        <v>0</v>
      </c>
      <c r="LF26" s="46" t="s">
        <v>88</v>
      </c>
      <c r="LG26" s="49">
        <f>SUM(LG25:LL25)</f>
        <v>0</v>
      </c>
      <c r="LU26" s="46" t="s">
        <v>88</v>
      </c>
      <c r="LV26" s="49">
        <f>SUM(LV25:MA25)</f>
        <v>0</v>
      </c>
      <c r="MJ26" s="46" t="s">
        <v>88</v>
      </c>
      <c r="MK26" s="49">
        <f>SUM(MK25:MP25)</f>
        <v>0</v>
      </c>
      <c r="MY26" s="46" t="s">
        <v>88</v>
      </c>
      <c r="MZ26" s="49">
        <f>SUM(MZ25:NE25)</f>
        <v>0</v>
      </c>
      <c r="NN26" s="46" t="s">
        <v>88</v>
      </c>
      <c r="NO26" s="49">
        <f>SUM(NO25:NT25)</f>
        <v>0</v>
      </c>
      <c r="OC26" s="46" t="s">
        <v>88</v>
      </c>
      <c r="OD26" s="49">
        <f>SUM(OD25:OI25)</f>
        <v>0</v>
      </c>
      <c r="OR26" s="46" t="s">
        <v>88</v>
      </c>
      <c r="OS26" s="49">
        <f>SUM(OS25:OX25)</f>
        <v>0</v>
      </c>
      <c r="PG26" s="46" t="s">
        <v>88</v>
      </c>
      <c r="PH26" s="49">
        <f>SUM(PH25:PM25)</f>
        <v>0</v>
      </c>
      <c r="PV26" s="46" t="s">
        <v>88</v>
      </c>
      <c r="PW26" s="49">
        <f>SUM(PW25:QB25)</f>
        <v>0</v>
      </c>
    </row>
    <row r="27" spans="2:444" x14ac:dyDescent="0.2">
      <c r="B27" t="s">
        <v>89</v>
      </c>
      <c r="C27" s="46" t="s">
        <v>85</v>
      </c>
      <c r="D27" s="50">
        <v>1312</v>
      </c>
      <c r="Q27" t="s">
        <v>89</v>
      </c>
      <c r="R27" s="46" t="s">
        <v>85</v>
      </c>
      <c r="S27" s="50">
        <v>1312</v>
      </c>
      <c r="AF27" t="s">
        <v>89</v>
      </c>
      <c r="AG27" s="46" t="s">
        <v>85</v>
      </c>
      <c r="AH27" s="50">
        <v>1312</v>
      </c>
      <c r="AU27" t="s">
        <v>89</v>
      </c>
      <c r="AV27" s="46" t="s">
        <v>85</v>
      </c>
      <c r="AW27" s="50">
        <v>1312</v>
      </c>
      <c r="BJ27" t="s">
        <v>89</v>
      </c>
      <c r="BK27" s="46" t="s">
        <v>85</v>
      </c>
      <c r="BL27" s="50">
        <v>1312</v>
      </c>
      <c r="BY27" t="s">
        <v>89</v>
      </c>
      <c r="BZ27" s="46" t="s">
        <v>85</v>
      </c>
      <c r="CA27" s="50">
        <v>1312</v>
      </c>
      <c r="CN27" t="s">
        <v>89</v>
      </c>
      <c r="CO27" s="46" t="s">
        <v>85</v>
      </c>
      <c r="CP27" s="50">
        <v>1312</v>
      </c>
      <c r="DC27" t="s">
        <v>89</v>
      </c>
      <c r="DD27" s="46" t="s">
        <v>85</v>
      </c>
      <c r="DE27" s="50">
        <v>1312</v>
      </c>
      <c r="DR27" t="s">
        <v>89</v>
      </c>
      <c r="DS27" s="46" t="s">
        <v>85</v>
      </c>
      <c r="DT27" s="50">
        <v>1312</v>
      </c>
      <c r="EG27" t="s">
        <v>89</v>
      </c>
      <c r="EH27" s="46" t="s">
        <v>85</v>
      </c>
      <c r="EI27" s="50">
        <v>1312</v>
      </c>
      <c r="EV27" t="s">
        <v>89</v>
      </c>
      <c r="EW27" s="46" t="s">
        <v>85</v>
      </c>
      <c r="EX27" s="50">
        <v>1312</v>
      </c>
      <c r="FK27" t="s">
        <v>89</v>
      </c>
      <c r="FL27" s="46" t="s">
        <v>85</v>
      </c>
      <c r="FM27" s="50">
        <v>1312</v>
      </c>
      <c r="FZ27" t="s">
        <v>89</v>
      </c>
      <c r="GA27" s="46" t="s">
        <v>85</v>
      </c>
      <c r="GB27" s="50">
        <v>1312</v>
      </c>
      <c r="GO27" t="s">
        <v>89</v>
      </c>
      <c r="GP27" s="46" t="s">
        <v>85</v>
      </c>
      <c r="GQ27" s="50">
        <v>1312</v>
      </c>
      <c r="HD27" t="s">
        <v>89</v>
      </c>
      <c r="HE27" s="46" t="s">
        <v>85</v>
      </c>
      <c r="HF27" s="50">
        <v>1312</v>
      </c>
      <c r="HS27" t="s">
        <v>89</v>
      </c>
      <c r="HT27" s="46" t="s">
        <v>85</v>
      </c>
      <c r="HU27" s="50">
        <v>1312</v>
      </c>
      <c r="IH27" t="s">
        <v>89</v>
      </c>
      <c r="II27" s="46" t="s">
        <v>85</v>
      </c>
      <c r="IJ27" s="50">
        <v>1312</v>
      </c>
      <c r="IW27" t="s">
        <v>89</v>
      </c>
      <c r="IX27" s="46" t="s">
        <v>85</v>
      </c>
      <c r="IY27" s="50">
        <v>1312</v>
      </c>
      <c r="JL27" t="s">
        <v>89</v>
      </c>
      <c r="JM27" s="46" t="s">
        <v>85</v>
      </c>
      <c r="JN27" s="50">
        <v>1312</v>
      </c>
      <c r="KA27" t="s">
        <v>89</v>
      </c>
      <c r="KB27" s="46" t="s">
        <v>85</v>
      </c>
      <c r="KC27" s="50">
        <v>1312</v>
      </c>
      <c r="KP27" t="s">
        <v>89</v>
      </c>
      <c r="KQ27" s="46" t="s">
        <v>85</v>
      </c>
      <c r="KR27" s="50">
        <v>1312</v>
      </c>
      <c r="LE27" t="s">
        <v>89</v>
      </c>
      <c r="LF27" s="46" t="s">
        <v>85</v>
      </c>
      <c r="LG27" s="50">
        <v>1312</v>
      </c>
      <c r="LT27" t="s">
        <v>89</v>
      </c>
      <c r="LU27" s="46" t="s">
        <v>85</v>
      </c>
      <c r="LV27" s="50">
        <v>1312</v>
      </c>
      <c r="MI27" t="s">
        <v>89</v>
      </c>
      <c r="MJ27" s="46" t="s">
        <v>85</v>
      </c>
      <c r="MK27" s="50">
        <v>1312</v>
      </c>
      <c r="MX27" t="s">
        <v>89</v>
      </c>
      <c r="MY27" s="46" t="s">
        <v>85</v>
      </c>
      <c r="MZ27" s="50">
        <v>1312</v>
      </c>
      <c r="NM27" t="s">
        <v>89</v>
      </c>
      <c r="NN27" s="46" t="s">
        <v>85</v>
      </c>
      <c r="NO27" s="50">
        <v>1312</v>
      </c>
      <c r="OB27" t="s">
        <v>89</v>
      </c>
      <c r="OC27" s="46" t="s">
        <v>85</v>
      </c>
      <c r="OD27" s="50">
        <v>1312</v>
      </c>
      <c r="OQ27" t="s">
        <v>89</v>
      </c>
      <c r="OR27" s="46" t="s">
        <v>85</v>
      </c>
      <c r="OS27" s="50">
        <v>1312</v>
      </c>
      <c r="PF27" t="s">
        <v>89</v>
      </c>
      <c r="PG27" s="46" t="s">
        <v>85</v>
      </c>
      <c r="PH27" s="50">
        <v>1312</v>
      </c>
      <c r="PU27" t="s">
        <v>89</v>
      </c>
      <c r="PV27" s="46" t="s">
        <v>85</v>
      </c>
      <c r="PW27" s="50">
        <v>1312</v>
      </c>
    </row>
    <row r="28" spans="2:444" ht="13.5" thickBot="1" x14ac:dyDescent="0.25">
      <c r="B28" t="s">
        <v>90</v>
      </c>
      <c r="C28" t="s">
        <v>87</v>
      </c>
      <c r="D28" s="48">
        <f t="shared" ref="D28:I28" si="30">D21*$D$27</f>
        <v>0</v>
      </c>
      <c r="E28" s="48">
        <f t="shared" si="30"/>
        <v>0</v>
      </c>
      <c r="F28" s="48">
        <f t="shared" si="30"/>
        <v>0</v>
      </c>
      <c r="G28" s="48">
        <f t="shared" si="30"/>
        <v>0</v>
      </c>
      <c r="H28" s="48">
        <f t="shared" si="30"/>
        <v>0</v>
      </c>
      <c r="I28" s="48">
        <f t="shared" si="30"/>
        <v>0</v>
      </c>
      <c r="Q28" t="s">
        <v>90</v>
      </c>
      <c r="R28" t="s">
        <v>87</v>
      </c>
      <c r="S28" s="48">
        <f t="shared" ref="S28:X28" si="31">S21*$D$27</f>
        <v>0</v>
      </c>
      <c r="T28" s="48">
        <f t="shared" si="31"/>
        <v>0</v>
      </c>
      <c r="U28" s="48">
        <f t="shared" si="31"/>
        <v>0</v>
      </c>
      <c r="V28" s="48">
        <f t="shared" si="31"/>
        <v>0</v>
      </c>
      <c r="W28" s="48">
        <f t="shared" si="31"/>
        <v>0</v>
      </c>
      <c r="X28" s="48">
        <f t="shared" si="31"/>
        <v>0</v>
      </c>
      <c r="AF28" t="s">
        <v>90</v>
      </c>
      <c r="AG28" t="s">
        <v>87</v>
      </c>
      <c r="AH28" s="48">
        <f t="shared" ref="AH28:AM28" si="32">AH21*$D$27</f>
        <v>0</v>
      </c>
      <c r="AI28" s="48">
        <f t="shared" si="32"/>
        <v>0</v>
      </c>
      <c r="AJ28" s="48">
        <f t="shared" si="32"/>
        <v>0</v>
      </c>
      <c r="AK28" s="48">
        <f t="shared" si="32"/>
        <v>0</v>
      </c>
      <c r="AL28" s="48">
        <f t="shared" si="32"/>
        <v>0</v>
      </c>
      <c r="AM28" s="48">
        <f t="shared" si="32"/>
        <v>0</v>
      </c>
      <c r="AU28" t="s">
        <v>90</v>
      </c>
      <c r="AV28" t="s">
        <v>87</v>
      </c>
      <c r="AW28" s="48">
        <f t="shared" ref="AW28:BB28" si="33">AW21*$D$27</f>
        <v>0</v>
      </c>
      <c r="AX28" s="48">
        <f t="shared" si="33"/>
        <v>0</v>
      </c>
      <c r="AY28" s="48">
        <f t="shared" si="33"/>
        <v>0</v>
      </c>
      <c r="AZ28" s="48">
        <f t="shared" si="33"/>
        <v>0</v>
      </c>
      <c r="BA28" s="48">
        <f t="shared" si="33"/>
        <v>0</v>
      </c>
      <c r="BB28" s="48">
        <f t="shared" si="33"/>
        <v>0</v>
      </c>
      <c r="BJ28" t="s">
        <v>90</v>
      </c>
      <c r="BK28" t="s">
        <v>87</v>
      </c>
      <c r="BL28" s="48">
        <f t="shared" ref="BL28:BQ28" si="34">BL21*$D$27</f>
        <v>0</v>
      </c>
      <c r="BM28" s="48">
        <f t="shared" si="34"/>
        <v>0</v>
      </c>
      <c r="BN28" s="48">
        <f t="shared" si="34"/>
        <v>0</v>
      </c>
      <c r="BO28" s="48">
        <f t="shared" si="34"/>
        <v>0</v>
      </c>
      <c r="BP28" s="48">
        <f t="shared" si="34"/>
        <v>0</v>
      </c>
      <c r="BQ28" s="48">
        <f t="shared" si="34"/>
        <v>0</v>
      </c>
      <c r="BY28" t="s">
        <v>90</v>
      </c>
      <c r="BZ28" t="s">
        <v>87</v>
      </c>
      <c r="CA28" s="48">
        <f t="shared" ref="CA28:CF28" si="35">CA21*$D$27</f>
        <v>0</v>
      </c>
      <c r="CB28" s="48">
        <f t="shared" si="35"/>
        <v>0</v>
      </c>
      <c r="CC28" s="48">
        <f t="shared" si="35"/>
        <v>0</v>
      </c>
      <c r="CD28" s="48">
        <f t="shared" si="35"/>
        <v>0</v>
      </c>
      <c r="CE28" s="48">
        <f t="shared" si="35"/>
        <v>0</v>
      </c>
      <c r="CF28" s="48">
        <f t="shared" si="35"/>
        <v>0</v>
      </c>
      <c r="CN28" t="s">
        <v>90</v>
      </c>
      <c r="CO28" t="s">
        <v>87</v>
      </c>
      <c r="CP28" s="48">
        <f t="shared" ref="CP28:CU28" si="36">CP21*$D$27</f>
        <v>0</v>
      </c>
      <c r="CQ28" s="48">
        <f t="shared" si="36"/>
        <v>0</v>
      </c>
      <c r="CR28" s="48">
        <f t="shared" si="36"/>
        <v>0</v>
      </c>
      <c r="CS28" s="48">
        <f t="shared" si="36"/>
        <v>0</v>
      </c>
      <c r="CT28" s="48">
        <f t="shared" si="36"/>
        <v>0</v>
      </c>
      <c r="CU28" s="48">
        <f t="shared" si="36"/>
        <v>0</v>
      </c>
      <c r="DC28" t="s">
        <v>90</v>
      </c>
      <c r="DD28" t="s">
        <v>87</v>
      </c>
      <c r="DE28" s="48">
        <f t="shared" ref="DE28:DJ28" si="37">DE21*$D$27</f>
        <v>0</v>
      </c>
      <c r="DF28" s="48">
        <f t="shared" si="37"/>
        <v>0</v>
      </c>
      <c r="DG28" s="48">
        <f t="shared" si="37"/>
        <v>0</v>
      </c>
      <c r="DH28" s="48">
        <f t="shared" si="37"/>
        <v>0</v>
      </c>
      <c r="DI28" s="48">
        <f t="shared" si="37"/>
        <v>0</v>
      </c>
      <c r="DJ28" s="48">
        <f t="shared" si="37"/>
        <v>0</v>
      </c>
      <c r="DR28" t="s">
        <v>90</v>
      </c>
      <c r="DS28" t="s">
        <v>87</v>
      </c>
      <c r="DT28" s="48">
        <f t="shared" ref="DT28:DY28" si="38">DT21*$D$27</f>
        <v>0</v>
      </c>
      <c r="DU28" s="48">
        <f t="shared" si="38"/>
        <v>0</v>
      </c>
      <c r="DV28" s="48">
        <f t="shared" si="38"/>
        <v>0</v>
      </c>
      <c r="DW28" s="48">
        <f t="shared" si="38"/>
        <v>0</v>
      </c>
      <c r="DX28" s="48">
        <f t="shared" si="38"/>
        <v>0</v>
      </c>
      <c r="DY28" s="48">
        <f t="shared" si="38"/>
        <v>0</v>
      </c>
      <c r="EG28" t="s">
        <v>90</v>
      </c>
      <c r="EH28" t="s">
        <v>87</v>
      </c>
      <c r="EI28" s="48">
        <f t="shared" ref="EI28:EN28" si="39">EI21*$D$27</f>
        <v>0</v>
      </c>
      <c r="EJ28" s="48">
        <f t="shared" si="39"/>
        <v>0</v>
      </c>
      <c r="EK28" s="48">
        <f t="shared" si="39"/>
        <v>0</v>
      </c>
      <c r="EL28" s="48">
        <f t="shared" si="39"/>
        <v>0</v>
      </c>
      <c r="EM28" s="48">
        <f t="shared" si="39"/>
        <v>0</v>
      </c>
      <c r="EN28" s="48">
        <f t="shared" si="39"/>
        <v>0</v>
      </c>
      <c r="EV28" t="s">
        <v>90</v>
      </c>
      <c r="EW28" t="s">
        <v>87</v>
      </c>
      <c r="EX28" s="48">
        <f t="shared" ref="EX28:FC28" si="40">EX21*$D$27</f>
        <v>0</v>
      </c>
      <c r="EY28" s="48">
        <f t="shared" si="40"/>
        <v>0</v>
      </c>
      <c r="EZ28" s="48">
        <f t="shared" si="40"/>
        <v>0</v>
      </c>
      <c r="FA28" s="48">
        <f t="shared" si="40"/>
        <v>0</v>
      </c>
      <c r="FB28" s="48">
        <f t="shared" si="40"/>
        <v>0</v>
      </c>
      <c r="FC28" s="48">
        <f t="shared" si="40"/>
        <v>0</v>
      </c>
      <c r="FK28" t="s">
        <v>90</v>
      </c>
      <c r="FL28" t="s">
        <v>87</v>
      </c>
      <c r="FM28" s="48">
        <f t="shared" ref="FM28:FR28" si="41">FM21*$D$27</f>
        <v>0</v>
      </c>
      <c r="FN28" s="48">
        <f t="shared" si="41"/>
        <v>0</v>
      </c>
      <c r="FO28" s="48">
        <f t="shared" si="41"/>
        <v>0</v>
      </c>
      <c r="FP28" s="48">
        <f t="shared" si="41"/>
        <v>0</v>
      </c>
      <c r="FQ28" s="48">
        <f t="shared" si="41"/>
        <v>0</v>
      </c>
      <c r="FR28" s="48">
        <f t="shared" si="41"/>
        <v>0</v>
      </c>
      <c r="FZ28" t="s">
        <v>90</v>
      </c>
      <c r="GA28" t="s">
        <v>87</v>
      </c>
      <c r="GB28" s="48">
        <f t="shared" ref="GB28:GG28" si="42">GB21*$D$27</f>
        <v>0</v>
      </c>
      <c r="GC28" s="48">
        <f t="shared" si="42"/>
        <v>0</v>
      </c>
      <c r="GD28" s="48">
        <f t="shared" si="42"/>
        <v>0</v>
      </c>
      <c r="GE28" s="48">
        <f t="shared" si="42"/>
        <v>0</v>
      </c>
      <c r="GF28" s="48">
        <f t="shared" si="42"/>
        <v>0</v>
      </c>
      <c r="GG28" s="48">
        <f t="shared" si="42"/>
        <v>0</v>
      </c>
      <c r="GO28" t="s">
        <v>90</v>
      </c>
      <c r="GP28" t="s">
        <v>87</v>
      </c>
      <c r="GQ28" s="48">
        <f t="shared" ref="GQ28:GV28" si="43">GQ21*$D$27</f>
        <v>0</v>
      </c>
      <c r="GR28" s="48">
        <f t="shared" si="43"/>
        <v>0</v>
      </c>
      <c r="GS28" s="48">
        <f t="shared" si="43"/>
        <v>0</v>
      </c>
      <c r="GT28" s="48">
        <f t="shared" si="43"/>
        <v>0</v>
      </c>
      <c r="GU28" s="48">
        <f t="shared" si="43"/>
        <v>0</v>
      </c>
      <c r="GV28" s="48">
        <f t="shared" si="43"/>
        <v>0</v>
      </c>
      <c r="HD28" t="s">
        <v>90</v>
      </c>
      <c r="HE28" t="s">
        <v>87</v>
      </c>
      <c r="HF28" s="48">
        <f t="shared" ref="HF28:HK28" si="44">HF21*$D$27</f>
        <v>0</v>
      </c>
      <c r="HG28" s="48">
        <f t="shared" si="44"/>
        <v>0</v>
      </c>
      <c r="HH28" s="48">
        <f t="shared" si="44"/>
        <v>0</v>
      </c>
      <c r="HI28" s="48">
        <f t="shared" si="44"/>
        <v>0</v>
      </c>
      <c r="HJ28" s="48">
        <f t="shared" si="44"/>
        <v>0</v>
      </c>
      <c r="HK28" s="48">
        <f t="shared" si="44"/>
        <v>0</v>
      </c>
      <c r="HS28" t="s">
        <v>90</v>
      </c>
      <c r="HT28" t="s">
        <v>87</v>
      </c>
      <c r="HU28" s="48">
        <f t="shared" ref="HU28:HZ28" si="45">HU21*$D$27</f>
        <v>0</v>
      </c>
      <c r="HV28" s="48">
        <f t="shared" si="45"/>
        <v>0</v>
      </c>
      <c r="HW28" s="48">
        <f t="shared" si="45"/>
        <v>0</v>
      </c>
      <c r="HX28" s="48">
        <f t="shared" si="45"/>
        <v>0</v>
      </c>
      <c r="HY28" s="48">
        <f t="shared" si="45"/>
        <v>0</v>
      </c>
      <c r="HZ28" s="48">
        <f t="shared" si="45"/>
        <v>0</v>
      </c>
      <c r="IH28" t="s">
        <v>90</v>
      </c>
      <c r="II28" t="s">
        <v>87</v>
      </c>
      <c r="IJ28" s="48">
        <f t="shared" ref="IJ28:IO28" si="46">IJ21*$D$27</f>
        <v>0</v>
      </c>
      <c r="IK28" s="48">
        <f t="shared" si="46"/>
        <v>0</v>
      </c>
      <c r="IL28" s="48">
        <f t="shared" si="46"/>
        <v>0</v>
      </c>
      <c r="IM28" s="48">
        <f t="shared" si="46"/>
        <v>0</v>
      </c>
      <c r="IN28" s="48">
        <f t="shared" si="46"/>
        <v>0</v>
      </c>
      <c r="IO28" s="48">
        <f t="shared" si="46"/>
        <v>0</v>
      </c>
      <c r="IW28" t="s">
        <v>90</v>
      </c>
      <c r="IX28" t="s">
        <v>87</v>
      </c>
      <c r="IY28" s="48">
        <f t="shared" ref="IY28:JD28" si="47">IY21*$D$27</f>
        <v>0</v>
      </c>
      <c r="IZ28" s="48">
        <f t="shared" si="47"/>
        <v>0</v>
      </c>
      <c r="JA28" s="48">
        <f t="shared" si="47"/>
        <v>0</v>
      </c>
      <c r="JB28" s="48">
        <f t="shared" si="47"/>
        <v>0</v>
      </c>
      <c r="JC28" s="48">
        <f t="shared" si="47"/>
        <v>0</v>
      </c>
      <c r="JD28" s="48">
        <f t="shared" si="47"/>
        <v>0</v>
      </c>
      <c r="JL28" t="s">
        <v>90</v>
      </c>
      <c r="JM28" t="s">
        <v>87</v>
      </c>
      <c r="JN28" s="48">
        <f t="shared" ref="JN28:JS28" si="48">JN21*$D$27</f>
        <v>0</v>
      </c>
      <c r="JO28" s="48">
        <f t="shared" si="48"/>
        <v>0</v>
      </c>
      <c r="JP28" s="48">
        <f t="shared" si="48"/>
        <v>0</v>
      </c>
      <c r="JQ28" s="48">
        <f t="shared" si="48"/>
        <v>0</v>
      </c>
      <c r="JR28" s="48">
        <f t="shared" si="48"/>
        <v>0</v>
      </c>
      <c r="JS28" s="48">
        <f t="shared" si="48"/>
        <v>0</v>
      </c>
      <c r="KA28" t="s">
        <v>90</v>
      </c>
      <c r="KB28" t="s">
        <v>87</v>
      </c>
      <c r="KC28" s="48">
        <f t="shared" ref="KC28:KH28" si="49">KC21*$D$27</f>
        <v>0</v>
      </c>
      <c r="KD28" s="48">
        <f t="shared" si="49"/>
        <v>0</v>
      </c>
      <c r="KE28" s="48">
        <f t="shared" si="49"/>
        <v>0</v>
      </c>
      <c r="KF28" s="48">
        <f t="shared" si="49"/>
        <v>0</v>
      </c>
      <c r="KG28" s="48">
        <f t="shared" si="49"/>
        <v>0</v>
      </c>
      <c r="KH28" s="48">
        <f t="shared" si="49"/>
        <v>0</v>
      </c>
      <c r="KP28" t="s">
        <v>90</v>
      </c>
      <c r="KQ28" t="s">
        <v>87</v>
      </c>
      <c r="KR28" s="48">
        <f t="shared" ref="KR28:KW28" si="50">KR21*$D$27</f>
        <v>0</v>
      </c>
      <c r="KS28" s="48">
        <f t="shared" si="50"/>
        <v>0</v>
      </c>
      <c r="KT28" s="48">
        <f t="shared" si="50"/>
        <v>0</v>
      </c>
      <c r="KU28" s="48">
        <f t="shared" si="50"/>
        <v>0</v>
      </c>
      <c r="KV28" s="48">
        <f t="shared" si="50"/>
        <v>0</v>
      </c>
      <c r="KW28" s="48">
        <f t="shared" si="50"/>
        <v>0</v>
      </c>
      <c r="LE28" t="s">
        <v>90</v>
      </c>
      <c r="LF28" t="s">
        <v>87</v>
      </c>
      <c r="LG28" s="48">
        <f t="shared" ref="LG28:LL28" si="51">LG21*$D$27</f>
        <v>0</v>
      </c>
      <c r="LH28" s="48">
        <f t="shared" si="51"/>
        <v>0</v>
      </c>
      <c r="LI28" s="48">
        <f t="shared" si="51"/>
        <v>0</v>
      </c>
      <c r="LJ28" s="48">
        <f t="shared" si="51"/>
        <v>0</v>
      </c>
      <c r="LK28" s="48">
        <f t="shared" si="51"/>
        <v>0</v>
      </c>
      <c r="LL28" s="48">
        <f t="shared" si="51"/>
        <v>0</v>
      </c>
      <c r="LT28" t="s">
        <v>90</v>
      </c>
      <c r="LU28" t="s">
        <v>87</v>
      </c>
      <c r="LV28" s="48">
        <f t="shared" ref="LV28:MA28" si="52">LV21*$D$27</f>
        <v>0</v>
      </c>
      <c r="LW28" s="48">
        <f t="shared" si="52"/>
        <v>0</v>
      </c>
      <c r="LX28" s="48">
        <f t="shared" si="52"/>
        <v>0</v>
      </c>
      <c r="LY28" s="48">
        <f t="shared" si="52"/>
        <v>0</v>
      </c>
      <c r="LZ28" s="48">
        <f t="shared" si="52"/>
        <v>0</v>
      </c>
      <c r="MA28" s="48">
        <f t="shared" si="52"/>
        <v>0</v>
      </c>
      <c r="MI28" t="s">
        <v>90</v>
      </c>
      <c r="MJ28" t="s">
        <v>87</v>
      </c>
      <c r="MK28" s="48">
        <f t="shared" ref="MK28:MP28" si="53">MK21*$D$27</f>
        <v>0</v>
      </c>
      <c r="ML28" s="48">
        <f t="shared" si="53"/>
        <v>0</v>
      </c>
      <c r="MM28" s="48">
        <f t="shared" si="53"/>
        <v>0</v>
      </c>
      <c r="MN28" s="48">
        <f t="shared" si="53"/>
        <v>0</v>
      </c>
      <c r="MO28" s="48">
        <f t="shared" si="53"/>
        <v>0</v>
      </c>
      <c r="MP28" s="48">
        <f t="shared" si="53"/>
        <v>0</v>
      </c>
      <c r="MX28" t="s">
        <v>90</v>
      </c>
      <c r="MY28" t="s">
        <v>87</v>
      </c>
      <c r="MZ28" s="48">
        <f t="shared" ref="MZ28:NE28" si="54">MZ21*$D$27</f>
        <v>0</v>
      </c>
      <c r="NA28" s="48">
        <f t="shared" si="54"/>
        <v>0</v>
      </c>
      <c r="NB28" s="48">
        <f t="shared" si="54"/>
        <v>0</v>
      </c>
      <c r="NC28" s="48">
        <f t="shared" si="54"/>
        <v>0</v>
      </c>
      <c r="ND28" s="48">
        <f t="shared" si="54"/>
        <v>0</v>
      </c>
      <c r="NE28" s="48">
        <f t="shared" si="54"/>
        <v>0</v>
      </c>
      <c r="NM28" t="s">
        <v>90</v>
      </c>
      <c r="NN28" t="s">
        <v>87</v>
      </c>
      <c r="NO28" s="48">
        <f t="shared" ref="NO28:NT28" si="55">NO21*$D$27</f>
        <v>0</v>
      </c>
      <c r="NP28" s="48">
        <f t="shared" si="55"/>
        <v>0</v>
      </c>
      <c r="NQ28" s="48">
        <f t="shared" si="55"/>
        <v>0</v>
      </c>
      <c r="NR28" s="48">
        <f t="shared" si="55"/>
        <v>0</v>
      </c>
      <c r="NS28" s="48">
        <f t="shared" si="55"/>
        <v>0</v>
      </c>
      <c r="NT28" s="48">
        <f t="shared" si="55"/>
        <v>0</v>
      </c>
      <c r="OB28" t="s">
        <v>90</v>
      </c>
      <c r="OC28" t="s">
        <v>87</v>
      </c>
      <c r="OD28" s="48">
        <f t="shared" ref="OD28:OI28" si="56">OD21*$D$27</f>
        <v>0</v>
      </c>
      <c r="OE28" s="48">
        <f t="shared" si="56"/>
        <v>0</v>
      </c>
      <c r="OF28" s="48">
        <f t="shared" si="56"/>
        <v>0</v>
      </c>
      <c r="OG28" s="48">
        <f t="shared" si="56"/>
        <v>0</v>
      </c>
      <c r="OH28" s="48">
        <f t="shared" si="56"/>
        <v>0</v>
      </c>
      <c r="OI28" s="48">
        <f t="shared" si="56"/>
        <v>0</v>
      </c>
      <c r="OQ28" t="s">
        <v>90</v>
      </c>
      <c r="OR28" t="s">
        <v>87</v>
      </c>
      <c r="OS28" s="48">
        <f t="shared" ref="OS28:OX28" si="57">OS21*$D$27</f>
        <v>0</v>
      </c>
      <c r="OT28" s="48">
        <f t="shared" si="57"/>
        <v>0</v>
      </c>
      <c r="OU28" s="48">
        <f t="shared" si="57"/>
        <v>0</v>
      </c>
      <c r="OV28" s="48">
        <f t="shared" si="57"/>
        <v>0</v>
      </c>
      <c r="OW28" s="48">
        <f t="shared" si="57"/>
        <v>0</v>
      </c>
      <c r="OX28" s="48">
        <f t="shared" si="57"/>
        <v>0</v>
      </c>
      <c r="PF28" t="s">
        <v>90</v>
      </c>
      <c r="PG28" t="s">
        <v>87</v>
      </c>
      <c r="PH28" s="48">
        <f t="shared" ref="PH28:PM28" si="58">PH21*$D$27</f>
        <v>0</v>
      </c>
      <c r="PI28" s="48">
        <f t="shared" si="58"/>
        <v>0</v>
      </c>
      <c r="PJ28" s="48">
        <f t="shared" si="58"/>
        <v>0</v>
      </c>
      <c r="PK28" s="48">
        <f t="shared" si="58"/>
        <v>0</v>
      </c>
      <c r="PL28" s="48">
        <f t="shared" si="58"/>
        <v>0</v>
      </c>
      <c r="PM28" s="48">
        <f t="shared" si="58"/>
        <v>0</v>
      </c>
      <c r="PU28" t="s">
        <v>90</v>
      </c>
      <c r="PV28" t="s">
        <v>87</v>
      </c>
      <c r="PW28" s="48">
        <f t="shared" ref="PW28:QB28" si="59">PW21*$D$27</f>
        <v>0</v>
      </c>
      <c r="PX28" s="48">
        <f t="shared" si="59"/>
        <v>0</v>
      </c>
      <c r="PY28" s="48">
        <f t="shared" si="59"/>
        <v>0</v>
      </c>
      <c r="PZ28" s="48">
        <f t="shared" si="59"/>
        <v>0</v>
      </c>
      <c r="QA28" s="48">
        <f t="shared" si="59"/>
        <v>0</v>
      </c>
      <c r="QB28" s="48">
        <f t="shared" si="59"/>
        <v>0</v>
      </c>
    </row>
    <row r="29" spans="2:444" ht="13.5" thickBot="1" x14ac:dyDescent="0.25">
      <c r="C29" s="46" t="s">
        <v>88</v>
      </c>
      <c r="D29" s="49">
        <f>SUM(D28:I28)</f>
        <v>0</v>
      </c>
      <c r="R29" s="46" t="s">
        <v>88</v>
      </c>
      <c r="S29" s="49">
        <f>SUM(S28:X28)</f>
        <v>0</v>
      </c>
      <c r="AG29" s="46" t="s">
        <v>88</v>
      </c>
      <c r="AH29" s="49">
        <f>SUM(AH28:AM28)</f>
        <v>0</v>
      </c>
      <c r="AV29" s="46" t="s">
        <v>88</v>
      </c>
      <c r="AW29" s="49">
        <f>SUM(AW28:BB28)</f>
        <v>0</v>
      </c>
      <c r="BK29" s="46" t="s">
        <v>88</v>
      </c>
      <c r="BL29" s="49">
        <f>SUM(BL28:BQ28)</f>
        <v>0</v>
      </c>
      <c r="BZ29" s="46" t="s">
        <v>88</v>
      </c>
      <c r="CA29" s="49">
        <f>SUM(CA28:CF28)</f>
        <v>0</v>
      </c>
      <c r="CO29" s="46" t="s">
        <v>88</v>
      </c>
      <c r="CP29" s="49">
        <f>SUM(CP28:CU28)</f>
        <v>0</v>
      </c>
      <c r="DD29" s="46" t="s">
        <v>88</v>
      </c>
      <c r="DE29" s="49">
        <f>SUM(DE28:DJ28)</f>
        <v>0</v>
      </c>
      <c r="DS29" s="46" t="s">
        <v>88</v>
      </c>
      <c r="DT29" s="49">
        <f>SUM(DT28:DY28)</f>
        <v>0</v>
      </c>
      <c r="EH29" s="46" t="s">
        <v>88</v>
      </c>
      <c r="EI29" s="49">
        <f>SUM(EI28:EN28)</f>
        <v>0</v>
      </c>
      <c r="EW29" s="46" t="s">
        <v>88</v>
      </c>
      <c r="EX29" s="49">
        <f>SUM(EX28:FC28)</f>
        <v>0</v>
      </c>
      <c r="FL29" s="46" t="s">
        <v>88</v>
      </c>
      <c r="FM29" s="49">
        <f>SUM(FM28:FR28)</f>
        <v>0</v>
      </c>
      <c r="GA29" s="46" t="s">
        <v>88</v>
      </c>
      <c r="GB29" s="49">
        <f>SUM(GB28:GG28)</f>
        <v>0</v>
      </c>
      <c r="GP29" s="46" t="s">
        <v>88</v>
      </c>
      <c r="GQ29" s="49">
        <f>SUM(GQ28:GV28)</f>
        <v>0</v>
      </c>
      <c r="HE29" s="46" t="s">
        <v>88</v>
      </c>
      <c r="HF29" s="49">
        <f>SUM(HF28:HK28)</f>
        <v>0</v>
      </c>
      <c r="HT29" s="46" t="s">
        <v>88</v>
      </c>
      <c r="HU29" s="49">
        <f>SUM(HU28:HZ28)</f>
        <v>0</v>
      </c>
      <c r="II29" s="46" t="s">
        <v>88</v>
      </c>
      <c r="IJ29" s="49">
        <f>SUM(IJ28:IO28)</f>
        <v>0</v>
      </c>
      <c r="IX29" s="46" t="s">
        <v>88</v>
      </c>
      <c r="IY29" s="49">
        <f>SUM(IY28:JD28)</f>
        <v>0</v>
      </c>
      <c r="JM29" s="46" t="s">
        <v>88</v>
      </c>
      <c r="JN29" s="49">
        <f>SUM(JN28:JS28)</f>
        <v>0</v>
      </c>
      <c r="KB29" s="46" t="s">
        <v>88</v>
      </c>
      <c r="KC29" s="49">
        <f>SUM(KC28:KH28)</f>
        <v>0</v>
      </c>
      <c r="KQ29" s="46" t="s">
        <v>88</v>
      </c>
      <c r="KR29" s="49">
        <f>SUM(KR28:KW28)</f>
        <v>0</v>
      </c>
      <c r="LF29" s="46" t="s">
        <v>88</v>
      </c>
      <c r="LG29" s="49">
        <f>SUM(LG28:LL28)</f>
        <v>0</v>
      </c>
      <c r="LU29" s="46" t="s">
        <v>88</v>
      </c>
      <c r="LV29" s="49">
        <f>SUM(LV28:MA28)</f>
        <v>0</v>
      </c>
      <c r="MJ29" s="46" t="s">
        <v>88</v>
      </c>
      <c r="MK29" s="49">
        <f>SUM(MK28:MP28)</f>
        <v>0</v>
      </c>
      <c r="MY29" s="46" t="s">
        <v>88</v>
      </c>
      <c r="MZ29" s="49">
        <f>SUM(MZ28:NE28)</f>
        <v>0</v>
      </c>
      <c r="NN29" s="46" t="s">
        <v>88</v>
      </c>
      <c r="NO29" s="49">
        <f>SUM(NO28:NT28)</f>
        <v>0</v>
      </c>
      <c r="OC29" s="46" t="s">
        <v>88</v>
      </c>
      <c r="OD29" s="49">
        <f>SUM(OD28:OI28)</f>
        <v>0</v>
      </c>
      <c r="OR29" s="46" t="s">
        <v>88</v>
      </c>
      <c r="OS29" s="49">
        <f>SUM(OS28:OX28)</f>
        <v>0</v>
      </c>
      <c r="PG29" s="46" t="s">
        <v>88</v>
      </c>
      <c r="PH29" s="49">
        <f>SUM(PH28:PM28)</f>
        <v>0</v>
      </c>
      <c r="PV29" s="46" t="s">
        <v>88</v>
      </c>
      <c r="PW29" s="49">
        <f>SUM(PW28:QB28)</f>
        <v>0</v>
      </c>
    </row>
    <row r="30" spans="2:444" x14ac:dyDescent="0.2">
      <c r="B30" t="s">
        <v>91</v>
      </c>
      <c r="C30" s="46" t="s">
        <v>85</v>
      </c>
      <c r="D30" s="50">
        <v>39500</v>
      </c>
      <c r="E30" s="51">
        <v>32920</v>
      </c>
      <c r="F30" s="51">
        <v>26330</v>
      </c>
      <c r="G30" s="51">
        <v>19750</v>
      </c>
      <c r="H30" s="51">
        <v>13170</v>
      </c>
      <c r="I30" s="51">
        <v>6580</v>
      </c>
      <c r="Q30" t="s">
        <v>91</v>
      </c>
      <c r="R30" s="46" t="s">
        <v>85</v>
      </c>
      <c r="S30" s="50">
        <v>39500</v>
      </c>
      <c r="T30" s="51">
        <v>32920</v>
      </c>
      <c r="U30" s="51">
        <v>26330</v>
      </c>
      <c r="V30" s="51">
        <v>19750</v>
      </c>
      <c r="W30" s="51">
        <v>13170</v>
      </c>
      <c r="X30" s="51">
        <v>6580</v>
      </c>
      <c r="AF30" t="s">
        <v>91</v>
      </c>
      <c r="AG30" s="46" t="s">
        <v>85</v>
      </c>
      <c r="AH30" s="50">
        <v>39500</v>
      </c>
      <c r="AI30" s="51">
        <v>32920</v>
      </c>
      <c r="AJ30" s="51">
        <v>26330</v>
      </c>
      <c r="AK30" s="51">
        <v>19750</v>
      </c>
      <c r="AL30" s="51">
        <v>13170</v>
      </c>
      <c r="AM30" s="51">
        <v>6580</v>
      </c>
      <c r="AU30" t="s">
        <v>91</v>
      </c>
      <c r="AV30" s="46" t="s">
        <v>85</v>
      </c>
      <c r="AW30" s="50">
        <v>39500</v>
      </c>
      <c r="AX30" s="51">
        <v>32920</v>
      </c>
      <c r="AY30" s="51">
        <v>26330</v>
      </c>
      <c r="AZ30" s="51">
        <v>19750</v>
      </c>
      <c r="BA30" s="51">
        <v>13170</v>
      </c>
      <c r="BB30" s="51">
        <v>6580</v>
      </c>
      <c r="BJ30" t="s">
        <v>91</v>
      </c>
      <c r="BK30" s="46" t="s">
        <v>85</v>
      </c>
      <c r="BL30" s="50">
        <v>39500</v>
      </c>
      <c r="BM30" s="51">
        <v>32920</v>
      </c>
      <c r="BN30" s="51">
        <v>26330</v>
      </c>
      <c r="BO30" s="51">
        <v>19750</v>
      </c>
      <c r="BP30" s="51">
        <v>13170</v>
      </c>
      <c r="BQ30" s="51">
        <v>6580</v>
      </c>
      <c r="BY30" t="s">
        <v>91</v>
      </c>
      <c r="BZ30" s="46" t="s">
        <v>85</v>
      </c>
      <c r="CA30" s="50">
        <v>39500</v>
      </c>
      <c r="CB30" s="51">
        <v>32920</v>
      </c>
      <c r="CC30" s="51">
        <v>26330</v>
      </c>
      <c r="CD30" s="51">
        <v>19750</v>
      </c>
      <c r="CE30" s="51">
        <v>13170</v>
      </c>
      <c r="CF30" s="51">
        <v>6580</v>
      </c>
      <c r="CN30" t="s">
        <v>91</v>
      </c>
      <c r="CO30" s="46" t="s">
        <v>85</v>
      </c>
      <c r="CP30" s="50">
        <v>39500</v>
      </c>
      <c r="CQ30" s="51">
        <v>32920</v>
      </c>
      <c r="CR30" s="51">
        <v>26330</v>
      </c>
      <c r="CS30" s="51">
        <v>19750</v>
      </c>
      <c r="CT30" s="51">
        <v>13170</v>
      </c>
      <c r="CU30" s="51">
        <v>6580</v>
      </c>
      <c r="DC30" t="s">
        <v>91</v>
      </c>
      <c r="DD30" s="46" t="s">
        <v>85</v>
      </c>
      <c r="DE30" s="50">
        <v>39500</v>
      </c>
      <c r="DF30" s="51">
        <v>32920</v>
      </c>
      <c r="DG30" s="51">
        <v>26330</v>
      </c>
      <c r="DH30" s="51">
        <v>19750</v>
      </c>
      <c r="DI30" s="51">
        <v>13170</v>
      </c>
      <c r="DJ30" s="51">
        <v>6580</v>
      </c>
      <c r="DR30" t="s">
        <v>91</v>
      </c>
      <c r="DS30" s="46" t="s">
        <v>85</v>
      </c>
      <c r="DT30" s="50">
        <v>39500</v>
      </c>
      <c r="DU30" s="51">
        <v>32920</v>
      </c>
      <c r="DV30" s="51">
        <v>26330</v>
      </c>
      <c r="DW30" s="51">
        <v>19750</v>
      </c>
      <c r="DX30" s="51">
        <v>13170</v>
      </c>
      <c r="DY30" s="51">
        <v>6580</v>
      </c>
      <c r="EG30" t="s">
        <v>91</v>
      </c>
      <c r="EH30" s="46" t="s">
        <v>85</v>
      </c>
      <c r="EI30" s="50">
        <v>39500</v>
      </c>
      <c r="EJ30" s="51">
        <v>32920</v>
      </c>
      <c r="EK30" s="51">
        <v>26330</v>
      </c>
      <c r="EL30" s="51">
        <v>19750</v>
      </c>
      <c r="EM30" s="51">
        <v>13170</v>
      </c>
      <c r="EN30" s="51">
        <v>6580</v>
      </c>
      <c r="EV30" t="s">
        <v>91</v>
      </c>
      <c r="EW30" s="46" t="s">
        <v>85</v>
      </c>
      <c r="EX30" s="50">
        <v>39500</v>
      </c>
      <c r="EY30" s="51">
        <v>32920</v>
      </c>
      <c r="EZ30" s="51">
        <v>26330</v>
      </c>
      <c r="FA30" s="51">
        <v>19750</v>
      </c>
      <c r="FB30" s="51">
        <v>13170</v>
      </c>
      <c r="FC30" s="51">
        <v>6580</v>
      </c>
      <c r="FK30" t="s">
        <v>91</v>
      </c>
      <c r="FL30" s="46" t="s">
        <v>85</v>
      </c>
      <c r="FM30" s="50">
        <v>39500</v>
      </c>
      <c r="FN30" s="51">
        <v>32920</v>
      </c>
      <c r="FO30" s="51">
        <v>26330</v>
      </c>
      <c r="FP30" s="51">
        <v>19750</v>
      </c>
      <c r="FQ30" s="51">
        <v>13170</v>
      </c>
      <c r="FR30" s="51">
        <v>6580</v>
      </c>
      <c r="FZ30" t="s">
        <v>91</v>
      </c>
      <c r="GA30" s="46" t="s">
        <v>85</v>
      </c>
      <c r="GB30" s="50">
        <v>39500</v>
      </c>
      <c r="GC30" s="51">
        <v>32920</v>
      </c>
      <c r="GD30" s="51">
        <v>26330</v>
      </c>
      <c r="GE30" s="51">
        <v>19750</v>
      </c>
      <c r="GF30" s="51">
        <v>13170</v>
      </c>
      <c r="GG30" s="51">
        <v>6580</v>
      </c>
      <c r="GO30" t="s">
        <v>91</v>
      </c>
      <c r="GP30" s="46" t="s">
        <v>85</v>
      </c>
      <c r="GQ30" s="50">
        <v>39500</v>
      </c>
      <c r="GR30" s="51">
        <v>32920</v>
      </c>
      <c r="GS30" s="51">
        <v>26330</v>
      </c>
      <c r="GT30" s="51">
        <v>19750</v>
      </c>
      <c r="GU30" s="51">
        <v>13170</v>
      </c>
      <c r="GV30" s="51">
        <v>6580</v>
      </c>
      <c r="HD30" t="s">
        <v>91</v>
      </c>
      <c r="HE30" s="46" t="s">
        <v>85</v>
      </c>
      <c r="HF30" s="50">
        <v>39500</v>
      </c>
      <c r="HG30" s="51">
        <v>32920</v>
      </c>
      <c r="HH30" s="51">
        <v>26330</v>
      </c>
      <c r="HI30" s="51">
        <v>19750</v>
      </c>
      <c r="HJ30" s="51">
        <v>13170</v>
      </c>
      <c r="HK30" s="51">
        <v>6580</v>
      </c>
      <c r="HS30" t="s">
        <v>91</v>
      </c>
      <c r="HT30" s="46" t="s">
        <v>85</v>
      </c>
      <c r="HU30" s="50">
        <v>39500</v>
      </c>
      <c r="HV30" s="51">
        <v>32920</v>
      </c>
      <c r="HW30" s="51">
        <v>26330</v>
      </c>
      <c r="HX30" s="51">
        <v>19750</v>
      </c>
      <c r="HY30" s="51">
        <v>13170</v>
      </c>
      <c r="HZ30" s="51">
        <v>6580</v>
      </c>
      <c r="IH30" t="s">
        <v>91</v>
      </c>
      <c r="II30" s="46" t="s">
        <v>85</v>
      </c>
      <c r="IJ30" s="50">
        <v>39500</v>
      </c>
      <c r="IK30" s="51">
        <v>32920</v>
      </c>
      <c r="IL30" s="51">
        <v>26330</v>
      </c>
      <c r="IM30" s="51">
        <v>19750</v>
      </c>
      <c r="IN30" s="51">
        <v>13170</v>
      </c>
      <c r="IO30" s="51">
        <v>6580</v>
      </c>
      <c r="IW30" t="s">
        <v>91</v>
      </c>
      <c r="IX30" s="46" t="s">
        <v>85</v>
      </c>
      <c r="IY30" s="50">
        <v>39500</v>
      </c>
      <c r="IZ30" s="51">
        <v>32920</v>
      </c>
      <c r="JA30" s="51">
        <v>26330</v>
      </c>
      <c r="JB30" s="51">
        <v>19750</v>
      </c>
      <c r="JC30" s="51">
        <v>13170</v>
      </c>
      <c r="JD30" s="51">
        <v>6580</v>
      </c>
      <c r="JL30" t="s">
        <v>91</v>
      </c>
      <c r="JM30" s="46" t="s">
        <v>85</v>
      </c>
      <c r="JN30" s="50">
        <v>39500</v>
      </c>
      <c r="JO30" s="51">
        <v>32920</v>
      </c>
      <c r="JP30" s="51">
        <v>26330</v>
      </c>
      <c r="JQ30" s="51">
        <v>19750</v>
      </c>
      <c r="JR30" s="51">
        <v>13170</v>
      </c>
      <c r="JS30" s="51">
        <v>6580</v>
      </c>
      <c r="KA30" t="s">
        <v>91</v>
      </c>
      <c r="KB30" s="46" t="s">
        <v>85</v>
      </c>
      <c r="KC30" s="50">
        <v>39500</v>
      </c>
      <c r="KD30" s="51">
        <v>32920</v>
      </c>
      <c r="KE30" s="51">
        <v>26330</v>
      </c>
      <c r="KF30" s="51">
        <v>19750</v>
      </c>
      <c r="KG30" s="51">
        <v>13170</v>
      </c>
      <c r="KH30" s="51">
        <v>6580</v>
      </c>
      <c r="KP30" t="s">
        <v>91</v>
      </c>
      <c r="KQ30" s="46" t="s">
        <v>85</v>
      </c>
      <c r="KR30" s="50">
        <v>39500</v>
      </c>
      <c r="KS30" s="51">
        <v>32920</v>
      </c>
      <c r="KT30" s="51">
        <v>26330</v>
      </c>
      <c r="KU30" s="51">
        <v>19750</v>
      </c>
      <c r="KV30" s="51">
        <v>13170</v>
      </c>
      <c r="KW30" s="51">
        <v>6580</v>
      </c>
      <c r="LE30" t="s">
        <v>91</v>
      </c>
      <c r="LF30" s="46" t="s">
        <v>85</v>
      </c>
      <c r="LG30" s="50">
        <v>39500</v>
      </c>
      <c r="LH30" s="51">
        <v>32920</v>
      </c>
      <c r="LI30" s="51">
        <v>26330</v>
      </c>
      <c r="LJ30" s="51">
        <v>19750</v>
      </c>
      <c r="LK30" s="51">
        <v>13170</v>
      </c>
      <c r="LL30" s="51">
        <v>6580</v>
      </c>
      <c r="LT30" t="s">
        <v>91</v>
      </c>
      <c r="LU30" s="46" t="s">
        <v>85</v>
      </c>
      <c r="LV30" s="50">
        <v>39500</v>
      </c>
      <c r="LW30" s="51">
        <v>32920</v>
      </c>
      <c r="LX30" s="51">
        <v>26330</v>
      </c>
      <c r="LY30" s="51">
        <v>19750</v>
      </c>
      <c r="LZ30" s="51">
        <v>13170</v>
      </c>
      <c r="MA30" s="51">
        <v>6580</v>
      </c>
      <c r="MI30" t="s">
        <v>91</v>
      </c>
      <c r="MJ30" s="46" t="s">
        <v>85</v>
      </c>
      <c r="MK30" s="50">
        <v>39500</v>
      </c>
      <c r="ML30" s="51">
        <v>32920</v>
      </c>
      <c r="MM30" s="51">
        <v>26330</v>
      </c>
      <c r="MN30" s="51">
        <v>19750</v>
      </c>
      <c r="MO30" s="51">
        <v>13170</v>
      </c>
      <c r="MP30" s="51">
        <v>6580</v>
      </c>
      <c r="MX30" t="s">
        <v>91</v>
      </c>
      <c r="MY30" s="46" t="s">
        <v>85</v>
      </c>
      <c r="MZ30" s="50">
        <v>39500</v>
      </c>
      <c r="NA30" s="51">
        <v>32920</v>
      </c>
      <c r="NB30" s="51">
        <v>26330</v>
      </c>
      <c r="NC30" s="51">
        <v>19750</v>
      </c>
      <c r="ND30" s="51">
        <v>13170</v>
      </c>
      <c r="NE30" s="51">
        <v>6580</v>
      </c>
      <c r="NM30" t="s">
        <v>91</v>
      </c>
      <c r="NN30" s="46" t="s">
        <v>85</v>
      </c>
      <c r="NO30" s="50">
        <v>39500</v>
      </c>
      <c r="NP30" s="51">
        <v>32920</v>
      </c>
      <c r="NQ30" s="51">
        <v>26330</v>
      </c>
      <c r="NR30" s="51">
        <v>19750</v>
      </c>
      <c r="NS30" s="51">
        <v>13170</v>
      </c>
      <c r="NT30" s="51">
        <v>6580</v>
      </c>
      <c r="OB30" t="s">
        <v>91</v>
      </c>
      <c r="OC30" s="46" t="s">
        <v>85</v>
      </c>
      <c r="OD30" s="50">
        <v>39500</v>
      </c>
      <c r="OE30" s="51">
        <v>32920</v>
      </c>
      <c r="OF30" s="51">
        <v>26330</v>
      </c>
      <c r="OG30" s="51">
        <v>19750</v>
      </c>
      <c r="OH30" s="51">
        <v>13170</v>
      </c>
      <c r="OI30" s="51">
        <v>6580</v>
      </c>
      <c r="OQ30" t="s">
        <v>91</v>
      </c>
      <c r="OR30" s="46" t="s">
        <v>85</v>
      </c>
      <c r="OS30" s="50">
        <v>39500</v>
      </c>
      <c r="OT30" s="51">
        <v>32920</v>
      </c>
      <c r="OU30" s="51">
        <v>26330</v>
      </c>
      <c r="OV30" s="51">
        <v>19750</v>
      </c>
      <c r="OW30" s="51">
        <v>13170</v>
      </c>
      <c r="OX30" s="51">
        <v>6580</v>
      </c>
      <c r="PF30" t="s">
        <v>91</v>
      </c>
      <c r="PG30" s="46" t="s">
        <v>85</v>
      </c>
      <c r="PH30" s="50">
        <v>39500</v>
      </c>
      <c r="PI30" s="51">
        <v>32920</v>
      </c>
      <c r="PJ30" s="51">
        <v>26330</v>
      </c>
      <c r="PK30" s="51">
        <v>19750</v>
      </c>
      <c r="PL30" s="51">
        <v>13170</v>
      </c>
      <c r="PM30" s="51">
        <v>6580</v>
      </c>
      <c r="PU30" t="s">
        <v>91</v>
      </c>
      <c r="PV30" s="46" t="s">
        <v>85</v>
      </c>
      <c r="PW30" s="50">
        <v>39500</v>
      </c>
      <c r="PX30" s="51">
        <v>32920</v>
      </c>
      <c r="PY30" s="51">
        <v>26330</v>
      </c>
      <c r="PZ30" s="51">
        <v>19750</v>
      </c>
      <c r="QA30" s="51">
        <v>13170</v>
      </c>
      <c r="QB30" s="51">
        <v>6580</v>
      </c>
    </row>
    <row r="31" spans="2:444" ht="13.5" thickBot="1" x14ac:dyDescent="0.25">
      <c r="B31" t="s">
        <v>92</v>
      </c>
      <c r="C31" s="46" t="s">
        <v>93</v>
      </c>
      <c r="D31" s="52">
        <f>D30</f>
        <v>39500</v>
      </c>
      <c r="E31" t="str">
        <f>IF(ISBLANK(E$21),"",E$30)</f>
        <v/>
      </c>
      <c r="F31" t="str">
        <f t="shared" ref="F31:I31" si="60">IF(ISBLANK(F$21),"",F$30)</f>
        <v/>
      </c>
      <c r="G31" t="str">
        <f t="shared" si="60"/>
        <v/>
      </c>
      <c r="H31" t="str">
        <f t="shared" si="60"/>
        <v/>
      </c>
      <c r="I31" t="str">
        <f t="shared" si="60"/>
        <v/>
      </c>
      <c r="Q31" t="s">
        <v>92</v>
      </c>
      <c r="R31" s="46" t="s">
        <v>93</v>
      </c>
      <c r="S31" s="52">
        <f>S30</f>
        <v>39500</v>
      </c>
      <c r="T31" t="str">
        <f>IF(ISBLANK(T$21),"",T$30)</f>
        <v/>
      </c>
      <c r="U31" t="str">
        <f t="shared" ref="U31:X31" si="61">IF(ISBLANK(U$21),"",U$30)</f>
        <v/>
      </c>
      <c r="V31" t="str">
        <f t="shared" si="61"/>
        <v/>
      </c>
      <c r="W31" t="str">
        <f t="shared" si="61"/>
        <v/>
      </c>
      <c r="X31" t="str">
        <f t="shared" si="61"/>
        <v/>
      </c>
      <c r="AF31" t="s">
        <v>92</v>
      </c>
      <c r="AG31" s="46" t="s">
        <v>93</v>
      </c>
      <c r="AH31" s="52">
        <f>AH30</f>
        <v>39500</v>
      </c>
      <c r="AI31" t="str">
        <f>IF(ISBLANK(AI$21),"",AI$30)</f>
        <v/>
      </c>
      <c r="AJ31" t="str">
        <f t="shared" ref="AJ31:AM31" si="62">IF(ISBLANK(AJ$21),"",AJ$30)</f>
        <v/>
      </c>
      <c r="AK31" t="str">
        <f t="shared" si="62"/>
        <v/>
      </c>
      <c r="AL31" t="str">
        <f t="shared" si="62"/>
        <v/>
      </c>
      <c r="AM31" t="str">
        <f t="shared" si="62"/>
        <v/>
      </c>
      <c r="AU31" t="s">
        <v>92</v>
      </c>
      <c r="AV31" s="46" t="s">
        <v>93</v>
      </c>
      <c r="AW31" s="52">
        <f>AW30</f>
        <v>39500</v>
      </c>
      <c r="AX31" t="str">
        <f>IF(ISBLANK(AX$21),"",AX$30)</f>
        <v/>
      </c>
      <c r="AY31" t="str">
        <f t="shared" ref="AY31:BB31" si="63">IF(ISBLANK(AY$21),"",AY$30)</f>
        <v/>
      </c>
      <c r="AZ31" t="str">
        <f t="shared" si="63"/>
        <v/>
      </c>
      <c r="BA31" t="str">
        <f t="shared" si="63"/>
        <v/>
      </c>
      <c r="BB31" t="str">
        <f t="shared" si="63"/>
        <v/>
      </c>
      <c r="BJ31" t="s">
        <v>92</v>
      </c>
      <c r="BK31" s="46" t="s">
        <v>93</v>
      </c>
      <c r="BL31" s="52">
        <f>BL30</f>
        <v>39500</v>
      </c>
      <c r="BM31" t="str">
        <f>IF(ISBLANK(BM$21),"",BM$30)</f>
        <v/>
      </c>
      <c r="BN31" t="str">
        <f t="shared" ref="BN31:BQ31" si="64">IF(ISBLANK(BN$21),"",BN$30)</f>
        <v/>
      </c>
      <c r="BO31" t="str">
        <f t="shared" si="64"/>
        <v/>
      </c>
      <c r="BP31" t="str">
        <f t="shared" si="64"/>
        <v/>
      </c>
      <c r="BQ31" t="str">
        <f t="shared" si="64"/>
        <v/>
      </c>
      <c r="BY31" t="s">
        <v>92</v>
      </c>
      <c r="BZ31" s="46" t="s">
        <v>93</v>
      </c>
      <c r="CA31" s="52">
        <f>CA30</f>
        <v>39500</v>
      </c>
      <c r="CB31" t="str">
        <f>IF(ISBLANK(CB$21),"",CB$30)</f>
        <v/>
      </c>
      <c r="CC31" t="str">
        <f t="shared" ref="CC31:CF31" si="65">IF(ISBLANK(CC$21),"",CC$30)</f>
        <v/>
      </c>
      <c r="CD31" t="str">
        <f t="shared" si="65"/>
        <v/>
      </c>
      <c r="CE31" t="str">
        <f t="shared" si="65"/>
        <v/>
      </c>
      <c r="CF31" t="str">
        <f t="shared" si="65"/>
        <v/>
      </c>
      <c r="CN31" t="s">
        <v>92</v>
      </c>
      <c r="CO31" s="46" t="s">
        <v>93</v>
      </c>
      <c r="CP31" s="52">
        <f>CP30</f>
        <v>39500</v>
      </c>
      <c r="CQ31" t="str">
        <f>IF(ISBLANK(CQ$21),"",CQ$30)</f>
        <v/>
      </c>
      <c r="CR31" t="str">
        <f t="shared" ref="CR31:CU31" si="66">IF(ISBLANK(CR$21),"",CR$30)</f>
        <v/>
      </c>
      <c r="CS31" t="str">
        <f t="shared" si="66"/>
        <v/>
      </c>
      <c r="CT31" t="str">
        <f t="shared" si="66"/>
        <v/>
      </c>
      <c r="CU31" t="str">
        <f t="shared" si="66"/>
        <v/>
      </c>
      <c r="DC31" t="s">
        <v>92</v>
      </c>
      <c r="DD31" s="46" t="s">
        <v>93</v>
      </c>
      <c r="DE31" s="52">
        <f>DE30</f>
        <v>39500</v>
      </c>
      <c r="DF31" t="str">
        <f>IF(ISBLANK(DF$21),"",DF$30)</f>
        <v/>
      </c>
      <c r="DG31" t="str">
        <f t="shared" ref="DG31:DJ31" si="67">IF(ISBLANK(DG$21),"",DG$30)</f>
        <v/>
      </c>
      <c r="DH31" t="str">
        <f t="shared" si="67"/>
        <v/>
      </c>
      <c r="DI31" t="str">
        <f t="shared" si="67"/>
        <v/>
      </c>
      <c r="DJ31" t="str">
        <f t="shared" si="67"/>
        <v/>
      </c>
      <c r="DR31" t="s">
        <v>92</v>
      </c>
      <c r="DS31" s="46" t="s">
        <v>93</v>
      </c>
      <c r="DT31" s="52">
        <f>DT30</f>
        <v>39500</v>
      </c>
      <c r="DU31" t="str">
        <f>IF(ISBLANK(DU$21),"",DU$30)</f>
        <v/>
      </c>
      <c r="DV31" t="str">
        <f t="shared" ref="DV31:DY31" si="68">IF(ISBLANK(DV$21),"",DV$30)</f>
        <v/>
      </c>
      <c r="DW31" t="str">
        <f t="shared" si="68"/>
        <v/>
      </c>
      <c r="DX31" t="str">
        <f t="shared" si="68"/>
        <v/>
      </c>
      <c r="DY31" t="str">
        <f t="shared" si="68"/>
        <v/>
      </c>
      <c r="EG31" t="s">
        <v>92</v>
      </c>
      <c r="EH31" s="46" t="s">
        <v>93</v>
      </c>
      <c r="EI31" s="52">
        <f>EI30</f>
        <v>39500</v>
      </c>
      <c r="EJ31" t="str">
        <f>IF(ISBLANK(EJ$21),"",EJ$30)</f>
        <v/>
      </c>
      <c r="EK31" t="str">
        <f t="shared" ref="EK31:EN31" si="69">IF(ISBLANK(EK$21),"",EK$30)</f>
        <v/>
      </c>
      <c r="EL31" t="str">
        <f t="shared" si="69"/>
        <v/>
      </c>
      <c r="EM31" t="str">
        <f t="shared" si="69"/>
        <v/>
      </c>
      <c r="EN31" t="str">
        <f t="shared" si="69"/>
        <v/>
      </c>
      <c r="EV31" t="s">
        <v>92</v>
      </c>
      <c r="EW31" s="46" t="s">
        <v>93</v>
      </c>
      <c r="EX31" s="52">
        <f>EX30</f>
        <v>39500</v>
      </c>
      <c r="EY31" t="str">
        <f>IF(ISBLANK(EY$21),"",EY$30)</f>
        <v/>
      </c>
      <c r="EZ31" t="str">
        <f t="shared" ref="EZ31:FC31" si="70">IF(ISBLANK(EZ$21),"",EZ$30)</f>
        <v/>
      </c>
      <c r="FA31" t="str">
        <f t="shared" si="70"/>
        <v/>
      </c>
      <c r="FB31" t="str">
        <f t="shared" si="70"/>
        <v/>
      </c>
      <c r="FC31" t="str">
        <f t="shared" si="70"/>
        <v/>
      </c>
      <c r="FK31" t="s">
        <v>92</v>
      </c>
      <c r="FL31" s="46" t="s">
        <v>93</v>
      </c>
      <c r="FM31" s="52">
        <f>FM30</f>
        <v>39500</v>
      </c>
      <c r="FN31" t="str">
        <f>IF(ISBLANK(FN$21),"",FN$30)</f>
        <v/>
      </c>
      <c r="FO31" t="str">
        <f t="shared" ref="FO31:FR31" si="71">IF(ISBLANK(FO$21),"",FO$30)</f>
        <v/>
      </c>
      <c r="FP31" t="str">
        <f t="shared" si="71"/>
        <v/>
      </c>
      <c r="FQ31" t="str">
        <f t="shared" si="71"/>
        <v/>
      </c>
      <c r="FR31" t="str">
        <f t="shared" si="71"/>
        <v/>
      </c>
      <c r="FZ31" t="s">
        <v>92</v>
      </c>
      <c r="GA31" s="46" t="s">
        <v>93</v>
      </c>
      <c r="GB31" s="52">
        <f>GB30</f>
        <v>39500</v>
      </c>
      <c r="GC31" t="str">
        <f>IF(ISBLANK(GC$21),"",GC$30)</f>
        <v/>
      </c>
      <c r="GD31" t="str">
        <f t="shared" ref="GD31:GG31" si="72">IF(ISBLANK(GD$21),"",GD$30)</f>
        <v/>
      </c>
      <c r="GE31" t="str">
        <f t="shared" si="72"/>
        <v/>
      </c>
      <c r="GF31" t="str">
        <f t="shared" si="72"/>
        <v/>
      </c>
      <c r="GG31" t="str">
        <f t="shared" si="72"/>
        <v/>
      </c>
      <c r="GO31" t="s">
        <v>92</v>
      </c>
      <c r="GP31" s="46" t="s">
        <v>93</v>
      </c>
      <c r="GQ31" s="52">
        <f>GQ30</f>
        <v>39500</v>
      </c>
      <c r="GR31" t="str">
        <f>IF(ISBLANK(GR$21),"",GR$30)</f>
        <v/>
      </c>
      <c r="GS31" t="str">
        <f t="shared" ref="GS31:GV31" si="73">IF(ISBLANK(GS$21),"",GS$30)</f>
        <v/>
      </c>
      <c r="GT31" t="str">
        <f t="shared" si="73"/>
        <v/>
      </c>
      <c r="GU31" t="str">
        <f t="shared" si="73"/>
        <v/>
      </c>
      <c r="GV31" t="str">
        <f t="shared" si="73"/>
        <v/>
      </c>
      <c r="HD31" t="s">
        <v>92</v>
      </c>
      <c r="HE31" s="46" t="s">
        <v>93</v>
      </c>
      <c r="HF31" s="52">
        <f>HF30</f>
        <v>39500</v>
      </c>
      <c r="HG31" t="str">
        <f>IF(ISBLANK(HG$21),"",HG$30)</f>
        <v/>
      </c>
      <c r="HH31" t="str">
        <f t="shared" ref="HH31:HK31" si="74">IF(ISBLANK(HH$21),"",HH$30)</f>
        <v/>
      </c>
      <c r="HI31" t="str">
        <f t="shared" si="74"/>
        <v/>
      </c>
      <c r="HJ31" t="str">
        <f t="shared" si="74"/>
        <v/>
      </c>
      <c r="HK31" t="str">
        <f t="shared" si="74"/>
        <v/>
      </c>
      <c r="HS31" t="s">
        <v>92</v>
      </c>
      <c r="HT31" s="46" t="s">
        <v>93</v>
      </c>
      <c r="HU31" s="52">
        <f>HU30</f>
        <v>39500</v>
      </c>
      <c r="HV31" t="str">
        <f>IF(ISBLANK(HV$21),"",HV$30)</f>
        <v/>
      </c>
      <c r="HW31" t="str">
        <f t="shared" ref="HW31:HZ31" si="75">IF(ISBLANK(HW$21),"",HW$30)</f>
        <v/>
      </c>
      <c r="HX31" t="str">
        <f t="shared" si="75"/>
        <v/>
      </c>
      <c r="HY31" t="str">
        <f t="shared" si="75"/>
        <v/>
      </c>
      <c r="HZ31" t="str">
        <f t="shared" si="75"/>
        <v/>
      </c>
      <c r="IH31" t="s">
        <v>92</v>
      </c>
      <c r="II31" s="46" t="s">
        <v>93</v>
      </c>
      <c r="IJ31" s="52">
        <f>IJ30</f>
        <v>39500</v>
      </c>
      <c r="IK31" t="str">
        <f>IF(ISBLANK(IK$21),"",IK$30)</f>
        <v/>
      </c>
      <c r="IL31" t="str">
        <f t="shared" ref="IL31:IO31" si="76">IF(ISBLANK(IL$21),"",IL$30)</f>
        <v/>
      </c>
      <c r="IM31" t="str">
        <f t="shared" si="76"/>
        <v/>
      </c>
      <c r="IN31" t="str">
        <f t="shared" si="76"/>
        <v/>
      </c>
      <c r="IO31" t="str">
        <f t="shared" si="76"/>
        <v/>
      </c>
      <c r="IW31" t="s">
        <v>92</v>
      </c>
      <c r="IX31" s="46" t="s">
        <v>93</v>
      </c>
      <c r="IY31" s="52">
        <f>IY30</f>
        <v>39500</v>
      </c>
      <c r="IZ31" t="str">
        <f>IF(ISBLANK(IZ$21),"",IZ$30)</f>
        <v/>
      </c>
      <c r="JA31" t="str">
        <f t="shared" ref="JA31:JD31" si="77">IF(ISBLANK(JA$21),"",JA$30)</f>
        <v/>
      </c>
      <c r="JB31" t="str">
        <f t="shared" si="77"/>
        <v/>
      </c>
      <c r="JC31" t="str">
        <f t="shared" si="77"/>
        <v/>
      </c>
      <c r="JD31" t="str">
        <f t="shared" si="77"/>
        <v/>
      </c>
      <c r="JL31" t="s">
        <v>92</v>
      </c>
      <c r="JM31" s="46" t="s">
        <v>93</v>
      </c>
      <c r="JN31" s="52">
        <f>JN30</f>
        <v>39500</v>
      </c>
      <c r="JO31" t="str">
        <f>IF(ISBLANK(JO$21),"",JO$30)</f>
        <v/>
      </c>
      <c r="JP31" t="str">
        <f t="shared" ref="JP31:JS31" si="78">IF(ISBLANK(JP$21),"",JP$30)</f>
        <v/>
      </c>
      <c r="JQ31" t="str">
        <f t="shared" si="78"/>
        <v/>
      </c>
      <c r="JR31" t="str">
        <f t="shared" si="78"/>
        <v/>
      </c>
      <c r="JS31" t="str">
        <f t="shared" si="78"/>
        <v/>
      </c>
      <c r="KA31" t="s">
        <v>92</v>
      </c>
      <c r="KB31" s="46" t="s">
        <v>93</v>
      </c>
      <c r="KC31" s="52">
        <f>KC30</f>
        <v>39500</v>
      </c>
      <c r="KD31" t="str">
        <f>IF(ISBLANK(KD$21),"",KD$30)</f>
        <v/>
      </c>
      <c r="KE31" t="str">
        <f t="shared" ref="KE31:KH31" si="79">IF(ISBLANK(KE$21),"",KE$30)</f>
        <v/>
      </c>
      <c r="KF31" t="str">
        <f t="shared" si="79"/>
        <v/>
      </c>
      <c r="KG31" t="str">
        <f t="shared" si="79"/>
        <v/>
      </c>
      <c r="KH31" t="str">
        <f t="shared" si="79"/>
        <v/>
      </c>
      <c r="KP31" t="s">
        <v>92</v>
      </c>
      <c r="KQ31" s="46" t="s">
        <v>93</v>
      </c>
      <c r="KR31" s="52">
        <f>KR30</f>
        <v>39500</v>
      </c>
      <c r="KS31" t="str">
        <f>IF(ISBLANK(KS$21),"",KS$30)</f>
        <v/>
      </c>
      <c r="KT31" t="str">
        <f t="shared" ref="KT31:KW31" si="80">IF(ISBLANK(KT$21),"",KT$30)</f>
        <v/>
      </c>
      <c r="KU31" t="str">
        <f t="shared" si="80"/>
        <v/>
      </c>
      <c r="KV31" t="str">
        <f t="shared" si="80"/>
        <v/>
      </c>
      <c r="KW31" t="str">
        <f t="shared" si="80"/>
        <v/>
      </c>
      <c r="LE31" t="s">
        <v>92</v>
      </c>
      <c r="LF31" s="46" t="s">
        <v>93</v>
      </c>
      <c r="LG31" s="52">
        <f>LG30</f>
        <v>39500</v>
      </c>
      <c r="LH31" t="str">
        <f>IF(ISBLANK(LH$21),"",LH$30)</f>
        <v/>
      </c>
      <c r="LI31" t="str">
        <f t="shared" ref="LI31:LL31" si="81">IF(ISBLANK(LI$21),"",LI$30)</f>
        <v/>
      </c>
      <c r="LJ31" t="str">
        <f t="shared" si="81"/>
        <v/>
      </c>
      <c r="LK31" t="str">
        <f t="shared" si="81"/>
        <v/>
      </c>
      <c r="LL31" t="str">
        <f t="shared" si="81"/>
        <v/>
      </c>
      <c r="LT31" t="s">
        <v>92</v>
      </c>
      <c r="LU31" s="46" t="s">
        <v>93</v>
      </c>
      <c r="LV31" s="52">
        <f>LV30</f>
        <v>39500</v>
      </c>
      <c r="LW31" t="str">
        <f>IF(ISBLANK(LW$21),"",LW$30)</f>
        <v/>
      </c>
      <c r="LX31" t="str">
        <f t="shared" ref="LX31:MA31" si="82">IF(ISBLANK(LX$21),"",LX$30)</f>
        <v/>
      </c>
      <c r="LY31" t="str">
        <f t="shared" si="82"/>
        <v/>
      </c>
      <c r="LZ31" t="str">
        <f t="shared" si="82"/>
        <v/>
      </c>
      <c r="MA31" t="str">
        <f t="shared" si="82"/>
        <v/>
      </c>
      <c r="MI31" t="s">
        <v>92</v>
      </c>
      <c r="MJ31" s="46" t="s">
        <v>93</v>
      </c>
      <c r="MK31" s="52">
        <f>MK30</f>
        <v>39500</v>
      </c>
      <c r="ML31" t="str">
        <f>IF(ISBLANK(ML$21),"",ML$30)</f>
        <v/>
      </c>
      <c r="MM31" t="str">
        <f t="shared" ref="MM31:MP31" si="83">IF(ISBLANK(MM$21),"",MM$30)</f>
        <v/>
      </c>
      <c r="MN31" t="str">
        <f t="shared" si="83"/>
        <v/>
      </c>
      <c r="MO31" t="str">
        <f t="shared" si="83"/>
        <v/>
      </c>
      <c r="MP31" t="str">
        <f t="shared" si="83"/>
        <v/>
      </c>
      <c r="MX31" t="s">
        <v>92</v>
      </c>
      <c r="MY31" s="46" t="s">
        <v>93</v>
      </c>
      <c r="MZ31" s="52">
        <f>MZ30</f>
        <v>39500</v>
      </c>
      <c r="NA31" t="str">
        <f>IF(ISBLANK(NA$21),"",NA$30)</f>
        <v/>
      </c>
      <c r="NB31" t="str">
        <f t="shared" ref="NB31:NE31" si="84">IF(ISBLANK(NB$21),"",NB$30)</f>
        <v/>
      </c>
      <c r="NC31" t="str">
        <f t="shared" si="84"/>
        <v/>
      </c>
      <c r="ND31" t="str">
        <f t="shared" si="84"/>
        <v/>
      </c>
      <c r="NE31" t="str">
        <f t="shared" si="84"/>
        <v/>
      </c>
      <c r="NM31" t="s">
        <v>92</v>
      </c>
      <c r="NN31" s="46" t="s">
        <v>93</v>
      </c>
      <c r="NO31" s="52">
        <f>NO30</f>
        <v>39500</v>
      </c>
      <c r="NP31" t="str">
        <f>IF(ISBLANK(NP$21),"",NP$30)</f>
        <v/>
      </c>
      <c r="NQ31" t="str">
        <f t="shared" ref="NQ31:NT31" si="85">IF(ISBLANK(NQ$21),"",NQ$30)</f>
        <v/>
      </c>
      <c r="NR31" t="str">
        <f t="shared" si="85"/>
        <v/>
      </c>
      <c r="NS31" t="str">
        <f t="shared" si="85"/>
        <v/>
      </c>
      <c r="NT31" t="str">
        <f t="shared" si="85"/>
        <v/>
      </c>
      <c r="OB31" t="s">
        <v>92</v>
      </c>
      <c r="OC31" s="46" t="s">
        <v>93</v>
      </c>
      <c r="OD31" s="52">
        <f>OD30</f>
        <v>39500</v>
      </c>
      <c r="OE31" t="str">
        <f>IF(ISBLANK(OE$21),"",OE$30)</f>
        <v/>
      </c>
      <c r="OF31" t="str">
        <f t="shared" ref="OF31:OI31" si="86">IF(ISBLANK(OF$21),"",OF$30)</f>
        <v/>
      </c>
      <c r="OG31" t="str">
        <f t="shared" si="86"/>
        <v/>
      </c>
      <c r="OH31" t="str">
        <f t="shared" si="86"/>
        <v/>
      </c>
      <c r="OI31" t="str">
        <f t="shared" si="86"/>
        <v/>
      </c>
      <c r="OQ31" t="s">
        <v>92</v>
      </c>
      <c r="OR31" s="46" t="s">
        <v>93</v>
      </c>
      <c r="OS31" s="52">
        <f>OS30</f>
        <v>39500</v>
      </c>
      <c r="OT31" t="str">
        <f>IF(ISBLANK(OT$21),"",OT$30)</f>
        <v/>
      </c>
      <c r="OU31" t="str">
        <f t="shared" ref="OU31:OX31" si="87">IF(ISBLANK(OU$21),"",OU$30)</f>
        <v/>
      </c>
      <c r="OV31" t="str">
        <f t="shared" si="87"/>
        <v/>
      </c>
      <c r="OW31" t="str">
        <f t="shared" si="87"/>
        <v/>
      </c>
      <c r="OX31" t="str">
        <f t="shared" si="87"/>
        <v/>
      </c>
      <c r="PF31" t="s">
        <v>92</v>
      </c>
      <c r="PG31" s="46" t="s">
        <v>93</v>
      </c>
      <c r="PH31" s="52">
        <f>PH30</f>
        <v>39500</v>
      </c>
      <c r="PI31" t="str">
        <f>IF(ISBLANK(PI$21),"",PI$30)</f>
        <v/>
      </c>
      <c r="PJ31" t="str">
        <f t="shared" ref="PJ31:PM31" si="88">IF(ISBLANK(PJ$21),"",PJ$30)</f>
        <v/>
      </c>
      <c r="PK31" t="str">
        <f t="shared" si="88"/>
        <v/>
      </c>
      <c r="PL31" t="str">
        <f t="shared" si="88"/>
        <v/>
      </c>
      <c r="PM31" t="str">
        <f t="shared" si="88"/>
        <v/>
      </c>
      <c r="PU31" t="s">
        <v>92</v>
      </c>
      <c r="PV31" s="46" t="s">
        <v>93</v>
      </c>
      <c r="PW31" s="52">
        <f>PW30</f>
        <v>39500</v>
      </c>
      <c r="PX31" t="str">
        <f>IF(ISBLANK(PX$21),"",PX$30)</f>
        <v/>
      </c>
      <c r="PY31" t="str">
        <f t="shared" ref="PY31:QB31" si="89">IF(ISBLANK(PY$21),"",PY$30)</f>
        <v/>
      </c>
      <c r="PZ31" t="str">
        <f t="shared" si="89"/>
        <v/>
      </c>
      <c r="QA31" t="str">
        <f t="shared" si="89"/>
        <v/>
      </c>
      <c r="QB31" t="str">
        <f t="shared" si="89"/>
        <v/>
      </c>
    </row>
    <row r="32" spans="2:444" ht="13.5" thickBot="1" x14ac:dyDescent="0.25">
      <c r="C32" s="46" t="s">
        <v>88</v>
      </c>
      <c r="D32" s="49">
        <f>MIN(D31:I31)</f>
        <v>39500</v>
      </c>
      <c r="R32" s="46" t="s">
        <v>88</v>
      </c>
      <c r="S32" s="49">
        <f>MIN(S31:X31)</f>
        <v>39500</v>
      </c>
      <c r="AG32" s="46" t="s">
        <v>88</v>
      </c>
      <c r="AH32" s="49">
        <f>MIN(AH31:AM31)</f>
        <v>39500</v>
      </c>
      <c r="AV32" s="46" t="s">
        <v>88</v>
      </c>
      <c r="AW32" s="49">
        <f>MIN(AW31:BB31)</f>
        <v>39500</v>
      </c>
      <c r="BK32" s="46" t="s">
        <v>88</v>
      </c>
      <c r="BL32" s="49">
        <f>MIN(BL31:BQ31)</f>
        <v>39500</v>
      </c>
      <c r="BZ32" s="46" t="s">
        <v>88</v>
      </c>
      <c r="CA32" s="49">
        <f>MIN(CA31:CF31)</f>
        <v>39500</v>
      </c>
      <c r="CO32" s="46" t="s">
        <v>88</v>
      </c>
      <c r="CP32" s="49">
        <f>MIN(CP31:CU31)</f>
        <v>39500</v>
      </c>
      <c r="DD32" s="46" t="s">
        <v>88</v>
      </c>
      <c r="DE32" s="49">
        <f>MIN(DE31:DJ31)</f>
        <v>39500</v>
      </c>
      <c r="DS32" s="46" t="s">
        <v>88</v>
      </c>
      <c r="DT32" s="49">
        <f>MIN(DT31:DY31)</f>
        <v>39500</v>
      </c>
      <c r="EH32" s="46" t="s">
        <v>88</v>
      </c>
      <c r="EI32" s="49">
        <f>MIN(EI31:EN31)</f>
        <v>39500</v>
      </c>
      <c r="EW32" s="46" t="s">
        <v>88</v>
      </c>
      <c r="EX32" s="49">
        <f>MIN(EX31:FC31)</f>
        <v>39500</v>
      </c>
      <c r="FL32" s="46" t="s">
        <v>88</v>
      </c>
      <c r="FM32" s="49">
        <f>MIN(FM31:FR31)</f>
        <v>39500</v>
      </c>
      <c r="GA32" s="46" t="s">
        <v>88</v>
      </c>
      <c r="GB32" s="49">
        <f>MIN(GB31:GG31)</f>
        <v>39500</v>
      </c>
      <c r="GP32" s="46" t="s">
        <v>88</v>
      </c>
      <c r="GQ32" s="49">
        <f>MIN(GQ31:GV31)</f>
        <v>39500</v>
      </c>
      <c r="HE32" s="46" t="s">
        <v>88</v>
      </c>
      <c r="HF32" s="49">
        <f>MIN(HF31:HK31)</f>
        <v>39500</v>
      </c>
      <c r="HT32" s="46" t="s">
        <v>88</v>
      </c>
      <c r="HU32" s="49">
        <f>MIN(HU31:HZ31)</f>
        <v>39500</v>
      </c>
      <c r="II32" s="46" t="s">
        <v>88</v>
      </c>
      <c r="IJ32" s="49">
        <f>MIN(IJ31:IO31)</f>
        <v>39500</v>
      </c>
      <c r="IX32" s="46" t="s">
        <v>88</v>
      </c>
      <c r="IY32" s="49">
        <f>MIN(IY31:JD31)</f>
        <v>39500</v>
      </c>
      <c r="JM32" s="46" t="s">
        <v>88</v>
      </c>
      <c r="JN32" s="49">
        <f>MIN(JN31:JS31)</f>
        <v>39500</v>
      </c>
      <c r="KB32" s="46" t="s">
        <v>88</v>
      </c>
      <c r="KC32" s="49">
        <f>MIN(KC31:KH31)</f>
        <v>39500</v>
      </c>
      <c r="KQ32" s="46" t="s">
        <v>88</v>
      </c>
      <c r="KR32" s="49">
        <f>MIN(KR31:KW31)</f>
        <v>39500</v>
      </c>
      <c r="LF32" s="46" t="s">
        <v>88</v>
      </c>
      <c r="LG32" s="49">
        <f>MIN(LG31:LL31)</f>
        <v>39500</v>
      </c>
      <c r="LU32" s="46" t="s">
        <v>88</v>
      </c>
      <c r="LV32" s="49">
        <f>MIN(LV31:MA31)</f>
        <v>39500</v>
      </c>
      <c r="MJ32" s="46" t="s">
        <v>88</v>
      </c>
      <c r="MK32" s="49">
        <f>MIN(MK31:MP31)</f>
        <v>39500</v>
      </c>
      <c r="MY32" s="46" t="s">
        <v>88</v>
      </c>
      <c r="MZ32" s="49">
        <f>MIN(MZ31:NE31)</f>
        <v>39500</v>
      </c>
      <c r="NN32" s="46" t="s">
        <v>88</v>
      </c>
      <c r="NO32" s="49">
        <f>MIN(NO31:NT31)</f>
        <v>39500</v>
      </c>
      <c r="OC32" s="46" t="s">
        <v>88</v>
      </c>
      <c r="OD32" s="49">
        <f>MIN(OD31:OI31)</f>
        <v>39500</v>
      </c>
      <c r="OR32" s="46" t="s">
        <v>88</v>
      </c>
      <c r="OS32" s="49">
        <f>MIN(OS31:OX31)</f>
        <v>39500</v>
      </c>
      <c r="PG32" s="46" t="s">
        <v>88</v>
      </c>
      <c r="PH32" s="49">
        <f>MIN(PH31:PM31)</f>
        <v>39500</v>
      </c>
      <c r="PV32" s="46" t="s">
        <v>88</v>
      </c>
      <c r="PW32" s="49">
        <f>MIN(PW31:QB31)</f>
        <v>39500</v>
      </c>
    </row>
    <row r="33" spans="2:444" x14ac:dyDescent="0.2">
      <c r="B33" t="s">
        <v>94</v>
      </c>
      <c r="C33" s="46" t="s">
        <v>85</v>
      </c>
      <c r="D33" s="50">
        <v>15800</v>
      </c>
      <c r="E33" s="51">
        <v>13170</v>
      </c>
      <c r="F33" s="51">
        <v>10530</v>
      </c>
      <c r="G33" s="51">
        <v>7900</v>
      </c>
      <c r="H33" s="51">
        <v>5270</v>
      </c>
      <c r="I33" s="51">
        <v>2630</v>
      </c>
      <c r="Q33" t="s">
        <v>94</v>
      </c>
      <c r="R33" s="46" t="s">
        <v>85</v>
      </c>
      <c r="S33" s="50">
        <v>15800</v>
      </c>
      <c r="T33" s="51">
        <v>13170</v>
      </c>
      <c r="U33" s="51">
        <v>10530</v>
      </c>
      <c r="V33" s="51">
        <v>7900</v>
      </c>
      <c r="W33" s="51">
        <v>5270</v>
      </c>
      <c r="X33" s="51">
        <v>2630</v>
      </c>
      <c r="AF33" t="s">
        <v>94</v>
      </c>
      <c r="AG33" s="46" t="s">
        <v>85</v>
      </c>
      <c r="AH33" s="50">
        <v>15800</v>
      </c>
      <c r="AI33" s="51">
        <v>13170</v>
      </c>
      <c r="AJ33" s="51">
        <v>10530</v>
      </c>
      <c r="AK33" s="51">
        <v>7900</v>
      </c>
      <c r="AL33" s="51">
        <v>5270</v>
      </c>
      <c r="AM33" s="51">
        <v>2630</v>
      </c>
      <c r="AU33" t="s">
        <v>94</v>
      </c>
      <c r="AV33" s="46" t="s">
        <v>85</v>
      </c>
      <c r="AW33" s="50">
        <v>15800</v>
      </c>
      <c r="AX33" s="51">
        <v>13170</v>
      </c>
      <c r="AY33" s="51">
        <v>10530</v>
      </c>
      <c r="AZ33" s="51">
        <v>7900</v>
      </c>
      <c r="BA33" s="51">
        <v>5270</v>
      </c>
      <c r="BB33" s="51">
        <v>2630</v>
      </c>
      <c r="BJ33" t="s">
        <v>94</v>
      </c>
      <c r="BK33" s="46" t="s">
        <v>85</v>
      </c>
      <c r="BL33" s="50">
        <v>15800</v>
      </c>
      <c r="BM33" s="51">
        <v>13170</v>
      </c>
      <c r="BN33" s="51">
        <v>10530</v>
      </c>
      <c r="BO33" s="51">
        <v>7900</v>
      </c>
      <c r="BP33" s="51">
        <v>5270</v>
      </c>
      <c r="BQ33" s="51">
        <v>2630</v>
      </c>
      <c r="BY33" t="s">
        <v>94</v>
      </c>
      <c r="BZ33" s="46" t="s">
        <v>85</v>
      </c>
      <c r="CA33" s="50">
        <v>15800</v>
      </c>
      <c r="CB33" s="51">
        <v>13170</v>
      </c>
      <c r="CC33" s="51">
        <v>10530</v>
      </c>
      <c r="CD33" s="51">
        <v>7900</v>
      </c>
      <c r="CE33" s="51">
        <v>5270</v>
      </c>
      <c r="CF33" s="51">
        <v>2630</v>
      </c>
      <c r="CN33" t="s">
        <v>94</v>
      </c>
      <c r="CO33" s="46" t="s">
        <v>85</v>
      </c>
      <c r="CP33" s="50">
        <v>15800</v>
      </c>
      <c r="CQ33" s="51">
        <v>13170</v>
      </c>
      <c r="CR33" s="51">
        <v>10530</v>
      </c>
      <c r="CS33" s="51">
        <v>7900</v>
      </c>
      <c r="CT33" s="51">
        <v>5270</v>
      </c>
      <c r="CU33" s="51">
        <v>2630</v>
      </c>
      <c r="DC33" t="s">
        <v>94</v>
      </c>
      <c r="DD33" s="46" t="s">
        <v>85</v>
      </c>
      <c r="DE33" s="50">
        <v>15800</v>
      </c>
      <c r="DF33" s="51">
        <v>13170</v>
      </c>
      <c r="DG33" s="51">
        <v>10530</v>
      </c>
      <c r="DH33" s="51">
        <v>7900</v>
      </c>
      <c r="DI33" s="51">
        <v>5270</v>
      </c>
      <c r="DJ33" s="51">
        <v>2630</v>
      </c>
      <c r="DR33" t="s">
        <v>94</v>
      </c>
      <c r="DS33" s="46" t="s">
        <v>85</v>
      </c>
      <c r="DT33" s="50">
        <v>15800</v>
      </c>
      <c r="DU33" s="51">
        <v>13170</v>
      </c>
      <c r="DV33" s="51">
        <v>10530</v>
      </c>
      <c r="DW33" s="51">
        <v>7900</v>
      </c>
      <c r="DX33" s="51">
        <v>5270</v>
      </c>
      <c r="DY33" s="51">
        <v>2630</v>
      </c>
      <c r="EG33" t="s">
        <v>94</v>
      </c>
      <c r="EH33" s="46" t="s">
        <v>85</v>
      </c>
      <c r="EI33" s="50">
        <v>15800</v>
      </c>
      <c r="EJ33" s="51">
        <v>13170</v>
      </c>
      <c r="EK33" s="51">
        <v>10530</v>
      </c>
      <c r="EL33" s="51">
        <v>7900</v>
      </c>
      <c r="EM33" s="51">
        <v>5270</v>
      </c>
      <c r="EN33" s="51">
        <v>2630</v>
      </c>
      <c r="EV33" t="s">
        <v>94</v>
      </c>
      <c r="EW33" s="46" t="s">
        <v>85</v>
      </c>
      <c r="EX33" s="50">
        <v>15800</v>
      </c>
      <c r="EY33" s="51">
        <v>13170</v>
      </c>
      <c r="EZ33" s="51">
        <v>10530</v>
      </c>
      <c r="FA33" s="51">
        <v>7900</v>
      </c>
      <c r="FB33" s="51">
        <v>5270</v>
      </c>
      <c r="FC33" s="51">
        <v>2630</v>
      </c>
      <c r="FK33" t="s">
        <v>94</v>
      </c>
      <c r="FL33" s="46" t="s">
        <v>85</v>
      </c>
      <c r="FM33" s="50">
        <v>15800</v>
      </c>
      <c r="FN33" s="51">
        <v>13170</v>
      </c>
      <c r="FO33" s="51">
        <v>10530</v>
      </c>
      <c r="FP33" s="51">
        <v>7900</v>
      </c>
      <c r="FQ33" s="51">
        <v>5270</v>
      </c>
      <c r="FR33" s="51">
        <v>2630</v>
      </c>
      <c r="FZ33" t="s">
        <v>94</v>
      </c>
      <c r="GA33" s="46" t="s">
        <v>85</v>
      </c>
      <c r="GB33" s="50">
        <v>15800</v>
      </c>
      <c r="GC33" s="51">
        <v>13170</v>
      </c>
      <c r="GD33" s="51">
        <v>10530</v>
      </c>
      <c r="GE33" s="51">
        <v>7900</v>
      </c>
      <c r="GF33" s="51">
        <v>5270</v>
      </c>
      <c r="GG33" s="51">
        <v>2630</v>
      </c>
      <c r="GO33" t="s">
        <v>94</v>
      </c>
      <c r="GP33" s="46" t="s">
        <v>85</v>
      </c>
      <c r="GQ33" s="50">
        <v>15800</v>
      </c>
      <c r="GR33" s="51">
        <v>13170</v>
      </c>
      <c r="GS33" s="51">
        <v>10530</v>
      </c>
      <c r="GT33" s="51">
        <v>7900</v>
      </c>
      <c r="GU33" s="51">
        <v>5270</v>
      </c>
      <c r="GV33" s="51">
        <v>2630</v>
      </c>
      <c r="HD33" t="s">
        <v>94</v>
      </c>
      <c r="HE33" s="46" t="s">
        <v>85</v>
      </c>
      <c r="HF33" s="50">
        <v>15800</v>
      </c>
      <c r="HG33" s="51">
        <v>13170</v>
      </c>
      <c r="HH33" s="51">
        <v>10530</v>
      </c>
      <c r="HI33" s="51">
        <v>7900</v>
      </c>
      <c r="HJ33" s="51">
        <v>5270</v>
      </c>
      <c r="HK33" s="51">
        <v>2630</v>
      </c>
      <c r="HS33" t="s">
        <v>94</v>
      </c>
      <c r="HT33" s="46" t="s">
        <v>85</v>
      </c>
      <c r="HU33" s="50">
        <v>15800</v>
      </c>
      <c r="HV33" s="51">
        <v>13170</v>
      </c>
      <c r="HW33" s="51">
        <v>10530</v>
      </c>
      <c r="HX33" s="51">
        <v>7900</v>
      </c>
      <c r="HY33" s="51">
        <v>5270</v>
      </c>
      <c r="HZ33" s="51">
        <v>2630</v>
      </c>
      <c r="IH33" t="s">
        <v>94</v>
      </c>
      <c r="II33" s="46" t="s">
        <v>85</v>
      </c>
      <c r="IJ33" s="50">
        <v>15800</v>
      </c>
      <c r="IK33" s="51">
        <v>13170</v>
      </c>
      <c r="IL33" s="51">
        <v>10530</v>
      </c>
      <c r="IM33" s="51">
        <v>7900</v>
      </c>
      <c r="IN33" s="51">
        <v>5270</v>
      </c>
      <c r="IO33" s="51">
        <v>2630</v>
      </c>
      <c r="IW33" t="s">
        <v>94</v>
      </c>
      <c r="IX33" s="46" t="s">
        <v>85</v>
      </c>
      <c r="IY33" s="50">
        <v>15800</v>
      </c>
      <c r="IZ33" s="51">
        <v>13170</v>
      </c>
      <c r="JA33" s="51">
        <v>10530</v>
      </c>
      <c r="JB33" s="51">
        <v>7900</v>
      </c>
      <c r="JC33" s="51">
        <v>5270</v>
      </c>
      <c r="JD33" s="51">
        <v>2630</v>
      </c>
      <c r="JL33" t="s">
        <v>94</v>
      </c>
      <c r="JM33" s="46" t="s">
        <v>85</v>
      </c>
      <c r="JN33" s="50">
        <v>15800</v>
      </c>
      <c r="JO33" s="51">
        <v>13170</v>
      </c>
      <c r="JP33" s="51">
        <v>10530</v>
      </c>
      <c r="JQ33" s="51">
        <v>7900</v>
      </c>
      <c r="JR33" s="51">
        <v>5270</v>
      </c>
      <c r="JS33" s="51">
        <v>2630</v>
      </c>
      <c r="KA33" t="s">
        <v>94</v>
      </c>
      <c r="KB33" s="46" t="s">
        <v>85</v>
      </c>
      <c r="KC33" s="50">
        <v>15800</v>
      </c>
      <c r="KD33" s="51">
        <v>13170</v>
      </c>
      <c r="KE33" s="51">
        <v>10530</v>
      </c>
      <c r="KF33" s="51">
        <v>7900</v>
      </c>
      <c r="KG33" s="51">
        <v>5270</v>
      </c>
      <c r="KH33" s="51">
        <v>2630</v>
      </c>
      <c r="KP33" t="s">
        <v>94</v>
      </c>
      <c r="KQ33" s="46" t="s">
        <v>85</v>
      </c>
      <c r="KR33" s="50">
        <v>15800</v>
      </c>
      <c r="KS33" s="51">
        <v>13170</v>
      </c>
      <c r="KT33" s="51">
        <v>10530</v>
      </c>
      <c r="KU33" s="51">
        <v>7900</v>
      </c>
      <c r="KV33" s="51">
        <v>5270</v>
      </c>
      <c r="KW33" s="51">
        <v>2630</v>
      </c>
      <c r="LE33" t="s">
        <v>94</v>
      </c>
      <c r="LF33" s="46" t="s">
        <v>85</v>
      </c>
      <c r="LG33" s="50">
        <v>15800</v>
      </c>
      <c r="LH33" s="51">
        <v>13170</v>
      </c>
      <c r="LI33" s="51">
        <v>10530</v>
      </c>
      <c r="LJ33" s="51">
        <v>7900</v>
      </c>
      <c r="LK33" s="51">
        <v>5270</v>
      </c>
      <c r="LL33" s="51">
        <v>2630</v>
      </c>
      <c r="LT33" t="s">
        <v>94</v>
      </c>
      <c r="LU33" s="46" t="s">
        <v>85</v>
      </c>
      <c r="LV33" s="50">
        <v>15800</v>
      </c>
      <c r="LW33" s="51">
        <v>13170</v>
      </c>
      <c r="LX33" s="51">
        <v>10530</v>
      </c>
      <c r="LY33" s="51">
        <v>7900</v>
      </c>
      <c r="LZ33" s="51">
        <v>5270</v>
      </c>
      <c r="MA33" s="51">
        <v>2630</v>
      </c>
      <c r="MI33" t="s">
        <v>94</v>
      </c>
      <c r="MJ33" s="46" t="s">
        <v>85</v>
      </c>
      <c r="MK33" s="50">
        <v>15800</v>
      </c>
      <c r="ML33" s="51">
        <v>13170</v>
      </c>
      <c r="MM33" s="51">
        <v>10530</v>
      </c>
      <c r="MN33" s="51">
        <v>7900</v>
      </c>
      <c r="MO33" s="51">
        <v>5270</v>
      </c>
      <c r="MP33" s="51">
        <v>2630</v>
      </c>
      <c r="MX33" t="s">
        <v>94</v>
      </c>
      <c r="MY33" s="46" t="s">
        <v>85</v>
      </c>
      <c r="MZ33" s="50">
        <v>15800</v>
      </c>
      <c r="NA33" s="51">
        <v>13170</v>
      </c>
      <c r="NB33" s="51">
        <v>10530</v>
      </c>
      <c r="NC33" s="51">
        <v>7900</v>
      </c>
      <c r="ND33" s="51">
        <v>5270</v>
      </c>
      <c r="NE33" s="51">
        <v>2630</v>
      </c>
      <c r="NM33" t="s">
        <v>94</v>
      </c>
      <c r="NN33" s="46" t="s">
        <v>85</v>
      </c>
      <c r="NO33" s="50">
        <v>15800</v>
      </c>
      <c r="NP33" s="51">
        <v>13170</v>
      </c>
      <c r="NQ33" s="51">
        <v>10530</v>
      </c>
      <c r="NR33" s="51">
        <v>7900</v>
      </c>
      <c r="NS33" s="51">
        <v>5270</v>
      </c>
      <c r="NT33" s="51">
        <v>2630</v>
      </c>
      <c r="OB33" t="s">
        <v>94</v>
      </c>
      <c r="OC33" s="46" t="s">
        <v>85</v>
      </c>
      <c r="OD33" s="50">
        <v>15800</v>
      </c>
      <c r="OE33" s="51">
        <v>13170</v>
      </c>
      <c r="OF33" s="51">
        <v>10530</v>
      </c>
      <c r="OG33" s="51">
        <v>7900</v>
      </c>
      <c r="OH33" s="51">
        <v>5270</v>
      </c>
      <c r="OI33" s="51">
        <v>2630</v>
      </c>
      <c r="OQ33" t="s">
        <v>94</v>
      </c>
      <c r="OR33" s="46" t="s">
        <v>85</v>
      </c>
      <c r="OS33" s="50">
        <v>15800</v>
      </c>
      <c r="OT33" s="51">
        <v>13170</v>
      </c>
      <c r="OU33" s="51">
        <v>10530</v>
      </c>
      <c r="OV33" s="51">
        <v>7900</v>
      </c>
      <c r="OW33" s="51">
        <v>5270</v>
      </c>
      <c r="OX33" s="51">
        <v>2630</v>
      </c>
      <c r="PF33" t="s">
        <v>94</v>
      </c>
      <c r="PG33" s="46" t="s">
        <v>85</v>
      </c>
      <c r="PH33" s="50">
        <v>15800</v>
      </c>
      <c r="PI33" s="51">
        <v>13170</v>
      </c>
      <c r="PJ33" s="51">
        <v>10530</v>
      </c>
      <c r="PK33" s="51">
        <v>7900</v>
      </c>
      <c r="PL33" s="51">
        <v>5270</v>
      </c>
      <c r="PM33" s="51">
        <v>2630</v>
      </c>
      <c r="PU33" t="s">
        <v>94</v>
      </c>
      <c r="PV33" s="46" t="s">
        <v>85</v>
      </c>
      <c r="PW33" s="50">
        <v>15800</v>
      </c>
      <c r="PX33" s="51">
        <v>13170</v>
      </c>
      <c r="PY33" s="51">
        <v>10530</v>
      </c>
      <c r="PZ33" s="51">
        <v>7900</v>
      </c>
      <c r="QA33" s="51">
        <v>5270</v>
      </c>
      <c r="QB33" s="51">
        <v>2630</v>
      </c>
    </row>
    <row r="34" spans="2:444" ht="13.5" thickBot="1" x14ac:dyDescent="0.25">
      <c r="B34" t="s">
        <v>95</v>
      </c>
      <c r="C34" s="46" t="s">
        <v>93</v>
      </c>
      <c r="D34" s="52">
        <f>D33</f>
        <v>15800</v>
      </c>
      <c r="E34" t="str">
        <f>IF(ISBLANK(E$21),"",E$33)</f>
        <v/>
      </c>
      <c r="F34" t="str">
        <f t="shared" ref="F34:I34" si="90">IF(ISBLANK(F$21),"",F$33)</f>
        <v/>
      </c>
      <c r="G34" t="str">
        <f t="shared" si="90"/>
        <v/>
      </c>
      <c r="H34" t="str">
        <f t="shared" si="90"/>
        <v/>
      </c>
      <c r="I34" t="str">
        <f t="shared" si="90"/>
        <v/>
      </c>
      <c r="Q34" t="s">
        <v>95</v>
      </c>
      <c r="R34" s="46" t="s">
        <v>93</v>
      </c>
      <c r="S34" s="52">
        <f>S33</f>
        <v>15800</v>
      </c>
      <c r="T34" t="str">
        <f>IF(ISBLANK(T$21),"",T$33)</f>
        <v/>
      </c>
      <c r="U34" t="str">
        <f t="shared" ref="U34:X34" si="91">IF(ISBLANK(U$21),"",U$33)</f>
        <v/>
      </c>
      <c r="V34" t="str">
        <f t="shared" si="91"/>
        <v/>
      </c>
      <c r="W34" t="str">
        <f t="shared" si="91"/>
        <v/>
      </c>
      <c r="X34" t="str">
        <f t="shared" si="91"/>
        <v/>
      </c>
      <c r="AF34" t="s">
        <v>95</v>
      </c>
      <c r="AG34" s="46" t="s">
        <v>93</v>
      </c>
      <c r="AH34" s="52">
        <f>AH33</f>
        <v>15800</v>
      </c>
      <c r="AI34" t="str">
        <f>IF(ISBLANK(AI$21),"",AI$33)</f>
        <v/>
      </c>
      <c r="AJ34" t="str">
        <f t="shared" ref="AJ34:AM34" si="92">IF(ISBLANK(AJ$21),"",AJ$33)</f>
        <v/>
      </c>
      <c r="AK34" t="str">
        <f t="shared" si="92"/>
        <v/>
      </c>
      <c r="AL34" t="str">
        <f t="shared" si="92"/>
        <v/>
      </c>
      <c r="AM34" t="str">
        <f t="shared" si="92"/>
        <v/>
      </c>
      <c r="AU34" t="s">
        <v>95</v>
      </c>
      <c r="AV34" s="46" t="s">
        <v>93</v>
      </c>
      <c r="AW34" s="52">
        <f>AW33</f>
        <v>15800</v>
      </c>
      <c r="AX34" t="str">
        <f>IF(ISBLANK(AX$21),"",AX$33)</f>
        <v/>
      </c>
      <c r="AY34" t="str">
        <f t="shared" ref="AY34:BB34" si="93">IF(ISBLANK(AY$21),"",AY$33)</f>
        <v/>
      </c>
      <c r="AZ34" t="str">
        <f t="shared" si="93"/>
        <v/>
      </c>
      <c r="BA34" t="str">
        <f t="shared" si="93"/>
        <v/>
      </c>
      <c r="BB34" t="str">
        <f t="shared" si="93"/>
        <v/>
      </c>
      <c r="BJ34" t="s">
        <v>95</v>
      </c>
      <c r="BK34" s="46" t="s">
        <v>93</v>
      </c>
      <c r="BL34" s="52">
        <f>BL33</f>
        <v>15800</v>
      </c>
      <c r="BM34" t="str">
        <f>IF(ISBLANK(BM$21),"",BM$33)</f>
        <v/>
      </c>
      <c r="BN34" t="str">
        <f t="shared" ref="BN34:BQ34" si="94">IF(ISBLANK(BN$21),"",BN$33)</f>
        <v/>
      </c>
      <c r="BO34" t="str">
        <f t="shared" si="94"/>
        <v/>
      </c>
      <c r="BP34" t="str">
        <f t="shared" si="94"/>
        <v/>
      </c>
      <c r="BQ34" t="str">
        <f t="shared" si="94"/>
        <v/>
      </c>
      <c r="BY34" t="s">
        <v>95</v>
      </c>
      <c r="BZ34" s="46" t="s">
        <v>93</v>
      </c>
      <c r="CA34" s="52">
        <f>CA33</f>
        <v>15800</v>
      </c>
      <c r="CB34" t="str">
        <f>IF(ISBLANK(CB$21),"",CB$33)</f>
        <v/>
      </c>
      <c r="CC34" t="str">
        <f t="shared" ref="CC34:CF34" si="95">IF(ISBLANK(CC$21),"",CC$33)</f>
        <v/>
      </c>
      <c r="CD34" t="str">
        <f t="shared" si="95"/>
        <v/>
      </c>
      <c r="CE34" t="str">
        <f t="shared" si="95"/>
        <v/>
      </c>
      <c r="CF34" t="str">
        <f t="shared" si="95"/>
        <v/>
      </c>
      <c r="CN34" t="s">
        <v>95</v>
      </c>
      <c r="CO34" s="46" t="s">
        <v>93</v>
      </c>
      <c r="CP34" s="52">
        <f>CP33</f>
        <v>15800</v>
      </c>
      <c r="CQ34" t="str">
        <f>IF(ISBLANK(CQ$21),"",CQ$33)</f>
        <v/>
      </c>
      <c r="CR34" t="str">
        <f t="shared" ref="CR34:CU34" si="96">IF(ISBLANK(CR$21),"",CR$33)</f>
        <v/>
      </c>
      <c r="CS34" t="str">
        <f t="shared" si="96"/>
        <v/>
      </c>
      <c r="CT34" t="str">
        <f t="shared" si="96"/>
        <v/>
      </c>
      <c r="CU34" t="str">
        <f t="shared" si="96"/>
        <v/>
      </c>
      <c r="DC34" t="s">
        <v>95</v>
      </c>
      <c r="DD34" s="46" t="s">
        <v>93</v>
      </c>
      <c r="DE34" s="52">
        <f>DE33</f>
        <v>15800</v>
      </c>
      <c r="DF34" t="str">
        <f>IF(ISBLANK(DF$21),"",DF$33)</f>
        <v/>
      </c>
      <c r="DG34" t="str">
        <f t="shared" ref="DG34:DJ34" si="97">IF(ISBLANK(DG$21),"",DG$33)</f>
        <v/>
      </c>
      <c r="DH34" t="str">
        <f t="shared" si="97"/>
        <v/>
      </c>
      <c r="DI34" t="str">
        <f t="shared" si="97"/>
        <v/>
      </c>
      <c r="DJ34" t="str">
        <f t="shared" si="97"/>
        <v/>
      </c>
      <c r="DR34" t="s">
        <v>95</v>
      </c>
      <c r="DS34" s="46" t="s">
        <v>93</v>
      </c>
      <c r="DT34" s="52">
        <f>DT33</f>
        <v>15800</v>
      </c>
      <c r="DU34" t="str">
        <f>IF(ISBLANK(DU$21),"",DU$33)</f>
        <v/>
      </c>
      <c r="DV34" t="str">
        <f t="shared" ref="DV34:DY34" si="98">IF(ISBLANK(DV$21),"",DV$33)</f>
        <v/>
      </c>
      <c r="DW34" t="str">
        <f t="shared" si="98"/>
        <v/>
      </c>
      <c r="DX34" t="str">
        <f t="shared" si="98"/>
        <v/>
      </c>
      <c r="DY34" t="str">
        <f t="shared" si="98"/>
        <v/>
      </c>
      <c r="EG34" t="s">
        <v>95</v>
      </c>
      <c r="EH34" s="46" t="s">
        <v>93</v>
      </c>
      <c r="EI34" s="52">
        <f>EI33</f>
        <v>15800</v>
      </c>
      <c r="EJ34" t="str">
        <f>IF(ISBLANK(EJ$21),"",EJ$33)</f>
        <v/>
      </c>
      <c r="EK34" t="str">
        <f t="shared" ref="EK34:EN34" si="99">IF(ISBLANK(EK$21),"",EK$33)</f>
        <v/>
      </c>
      <c r="EL34" t="str">
        <f t="shared" si="99"/>
        <v/>
      </c>
      <c r="EM34" t="str">
        <f t="shared" si="99"/>
        <v/>
      </c>
      <c r="EN34" t="str">
        <f t="shared" si="99"/>
        <v/>
      </c>
      <c r="EV34" t="s">
        <v>95</v>
      </c>
      <c r="EW34" s="46" t="s">
        <v>93</v>
      </c>
      <c r="EX34" s="52">
        <f>EX33</f>
        <v>15800</v>
      </c>
      <c r="EY34" t="str">
        <f>IF(ISBLANK(EY$21),"",EY$33)</f>
        <v/>
      </c>
      <c r="EZ34" t="str">
        <f t="shared" ref="EZ34:FC34" si="100">IF(ISBLANK(EZ$21),"",EZ$33)</f>
        <v/>
      </c>
      <c r="FA34" t="str">
        <f t="shared" si="100"/>
        <v/>
      </c>
      <c r="FB34" t="str">
        <f t="shared" si="100"/>
        <v/>
      </c>
      <c r="FC34" t="str">
        <f t="shared" si="100"/>
        <v/>
      </c>
      <c r="FK34" t="s">
        <v>95</v>
      </c>
      <c r="FL34" s="46" t="s">
        <v>93</v>
      </c>
      <c r="FM34" s="52">
        <f>FM33</f>
        <v>15800</v>
      </c>
      <c r="FN34" t="str">
        <f>IF(ISBLANK(FN$21),"",FN$33)</f>
        <v/>
      </c>
      <c r="FO34" t="str">
        <f t="shared" ref="FO34:FR34" si="101">IF(ISBLANK(FO$21),"",FO$33)</f>
        <v/>
      </c>
      <c r="FP34" t="str">
        <f t="shared" si="101"/>
        <v/>
      </c>
      <c r="FQ34" t="str">
        <f t="shared" si="101"/>
        <v/>
      </c>
      <c r="FR34" t="str">
        <f t="shared" si="101"/>
        <v/>
      </c>
      <c r="FZ34" t="s">
        <v>95</v>
      </c>
      <c r="GA34" s="46" t="s">
        <v>93</v>
      </c>
      <c r="GB34" s="52">
        <f>GB33</f>
        <v>15800</v>
      </c>
      <c r="GC34" t="str">
        <f>IF(ISBLANK(GC$21),"",GC$33)</f>
        <v/>
      </c>
      <c r="GD34" t="str">
        <f t="shared" ref="GD34:GG34" si="102">IF(ISBLANK(GD$21),"",GD$33)</f>
        <v/>
      </c>
      <c r="GE34" t="str">
        <f t="shared" si="102"/>
        <v/>
      </c>
      <c r="GF34" t="str">
        <f t="shared" si="102"/>
        <v/>
      </c>
      <c r="GG34" t="str">
        <f t="shared" si="102"/>
        <v/>
      </c>
      <c r="GO34" t="s">
        <v>95</v>
      </c>
      <c r="GP34" s="46" t="s">
        <v>93</v>
      </c>
      <c r="GQ34" s="52">
        <f>GQ33</f>
        <v>15800</v>
      </c>
      <c r="GR34" t="str">
        <f>IF(ISBLANK(GR$21),"",GR$33)</f>
        <v/>
      </c>
      <c r="GS34" t="str">
        <f t="shared" ref="GS34:GV34" si="103">IF(ISBLANK(GS$21),"",GS$33)</f>
        <v/>
      </c>
      <c r="GT34" t="str">
        <f t="shared" si="103"/>
        <v/>
      </c>
      <c r="GU34" t="str">
        <f t="shared" si="103"/>
        <v/>
      </c>
      <c r="GV34" t="str">
        <f t="shared" si="103"/>
        <v/>
      </c>
      <c r="HD34" t="s">
        <v>95</v>
      </c>
      <c r="HE34" s="46" t="s">
        <v>93</v>
      </c>
      <c r="HF34" s="52">
        <f>HF33</f>
        <v>15800</v>
      </c>
      <c r="HG34" t="str">
        <f>IF(ISBLANK(HG$21),"",HG$33)</f>
        <v/>
      </c>
      <c r="HH34" t="str">
        <f t="shared" ref="HH34:HK34" si="104">IF(ISBLANK(HH$21),"",HH$33)</f>
        <v/>
      </c>
      <c r="HI34" t="str">
        <f t="shared" si="104"/>
        <v/>
      </c>
      <c r="HJ34" t="str">
        <f t="shared" si="104"/>
        <v/>
      </c>
      <c r="HK34" t="str">
        <f t="shared" si="104"/>
        <v/>
      </c>
      <c r="HS34" t="s">
        <v>95</v>
      </c>
      <c r="HT34" s="46" t="s">
        <v>93</v>
      </c>
      <c r="HU34" s="52">
        <f>HU33</f>
        <v>15800</v>
      </c>
      <c r="HV34" t="str">
        <f>IF(ISBLANK(HV$21),"",HV$33)</f>
        <v/>
      </c>
      <c r="HW34" t="str">
        <f t="shared" ref="HW34:HZ34" si="105">IF(ISBLANK(HW$21),"",HW$33)</f>
        <v/>
      </c>
      <c r="HX34" t="str">
        <f t="shared" si="105"/>
        <v/>
      </c>
      <c r="HY34" t="str">
        <f t="shared" si="105"/>
        <v/>
      </c>
      <c r="HZ34" t="str">
        <f t="shared" si="105"/>
        <v/>
      </c>
      <c r="IH34" t="s">
        <v>95</v>
      </c>
      <c r="II34" s="46" t="s">
        <v>93</v>
      </c>
      <c r="IJ34" s="52">
        <f>IJ33</f>
        <v>15800</v>
      </c>
      <c r="IK34" t="str">
        <f>IF(ISBLANK(IK$21),"",IK$33)</f>
        <v/>
      </c>
      <c r="IL34" t="str">
        <f t="shared" ref="IL34:IO34" si="106">IF(ISBLANK(IL$21),"",IL$33)</f>
        <v/>
      </c>
      <c r="IM34" t="str">
        <f t="shared" si="106"/>
        <v/>
      </c>
      <c r="IN34" t="str">
        <f t="shared" si="106"/>
        <v/>
      </c>
      <c r="IO34" t="str">
        <f t="shared" si="106"/>
        <v/>
      </c>
      <c r="IW34" t="s">
        <v>95</v>
      </c>
      <c r="IX34" s="46" t="s">
        <v>93</v>
      </c>
      <c r="IY34" s="52">
        <f>IY33</f>
        <v>15800</v>
      </c>
      <c r="IZ34" t="str">
        <f>IF(ISBLANK(IZ$21),"",IZ$33)</f>
        <v/>
      </c>
      <c r="JA34" t="str">
        <f t="shared" ref="JA34:JD34" si="107">IF(ISBLANK(JA$21),"",JA$33)</f>
        <v/>
      </c>
      <c r="JB34" t="str">
        <f t="shared" si="107"/>
        <v/>
      </c>
      <c r="JC34" t="str">
        <f t="shared" si="107"/>
        <v/>
      </c>
      <c r="JD34" t="str">
        <f t="shared" si="107"/>
        <v/>
      </c>
      <c r="JL34" t="s">
        <v>95</v>
      </c>
      <c r="JM34" s="46" t="s">
        <v>93</v>
      </c>
      <c r="JN34" s="52">
        <f>JN33</f>
        <v>15800</v>
      </c>
      <c r="JO34" t="str">
        <f>IF(ISBLANK(JO$21),"",JO$33)</f>
        <v/>
      </c>
      <c r="JP34" t="str">
        <f t="shared" ref="JP34:JS34" si="108">IF(ISBLANK(JP$21),"",JP$33)</f>
        <v/>
      </c>
      <c r="JQ34" t="str">
        <f t="shared" si="108"/>
        <v/>
      </c>
      <c r="JR34" t="str">
        <f t="shared" si="108"/>
        <v/>
      </c>
      <c r="JS34" t="str">
        <f t="shared" si="108"/>
        <v/>
      </c>
      <c r="KA34" t="s">
        <v>95</v>
      </c>
      <c r="KB34" s="46" t="s">
        <v>93</v>
      </c>
      <c r="KC34" s="52">
        <f>KC33</f>
        <v>15800</v>
      </c>
      <c r="KD34" t="str">
        <f>IF(ISBLANK(KD$21),"",KD$33)</f>
        <v/>
      </c>
      <c r="KE34" t="str">
        <f t="shared" ref="KE34:KH34" si="109">IF(ISBLANK(KE$21),"",KE$33)</f>
        <v/>
      </c>
      <c r="KF34" t="str">
        <f t="shared" si="109"/>
        <v/>
      </c>
      <c r="KG34" t="str">
        <f t="shared" si="109"/>
        <v/>
      </c>
      <c r="KH34" t="str">
        <f t="shared" si="109"/>
        <v/>
      </c>
      <c r="KP34" t="s">
        <v>95</v>
      </c>
      <c r="KQ34" s="46" t="s">
        <v>93</v>
      </c>
      <c r="KR34" s="52">
        <f>KR33</f>
        <v>15800</v>
      </c>
      <c r="KS34" t="str">
        <f>IF(ISBLANK(KS$21),"",KS$33)</f>
        <v/>
      </c>
      <c r="KT34" t="str">
        <f t="shared" ref="KT34:KW34" si="110">IF(ISBLANK(KT$21),"",KT$33)</f>
        <v/>
      </c>
      <c r="KU34" t="str">
        <f t="shared" si="110"/>
        <v/>
      </c>
      <c r="KV34" t="str">
        <f t="shared" si="110"/>
        <v/>
      </c>
      <c r="KW34" t="str">
        <f t="shared" si="110"/>
        <v/>
      </c>
      <c r="LE34" t="s">
        <v>95</v>
      </c>
      <c r="LF34" s="46" t="s">
        <v>93</v>
      </c>
      <c r="LG34" s="52">
        <f>LG33</f>
        <v>15800</v>
      </c>
      <c r="LH34" t="str">
        <f>IF(ISBLANK(LH$21),"",LH$33)</f>
        <v/>
      </c>
      <c r="LI34" t="str">
        <f t="shared" ref="LI34:LL34" si="111">IF(ISBLANK(LI$21),"",LI$33)</f>
        <v/>
      </c>
      <c r="LJ34" t="str">
        <f t="shared" si="111"/>
        <v/>
      </c>
      <c r="LK34" t="str">
        <f t="shared" si="111"/>
        <v/>
      </c>
      <c r="LL34" t="str">
        <f t="shared" si="111"/>
        <v/>
      </c>
      <c r="LT34" t="s">
        <v>95</v>
      </c>
      <c r="LU34" s="46" t="s">
        <v>93</v>
      </c>
      <c r="LV34" s="52">
        <f>LV33</f>
        <v>15800</v>
      </c>
      <c r="LW34" t="str">
        <f>IF(ISBLANK(LW$21),"",LW$33)</f>
        <v/>
      </c>
      <c r="LX34" t="str">
        <f t="shared" ref="LX34:MA34" si="112">IF(ISBLANK(LX$21),"",LX$33)</f>
        <v/>
      </c>
      <c r="LY34" t="str">
        <f t="shared" si="112"/>
        <v/>
      </c>
      <c r="LZ34" t="str">
        <f t="shared" si="112"/>
        <v/>
      </c>
      <c r="MA34" t="str">
        <f t="shared" si="112"/>
        <v/>
      </c>
      <c r="MI34" t="s">
        <v>95</v>
      </c>
      <c r="MJ34" s="46" t="s">
        <v>93</v>
      </c>
      <c r="MK34" s="52">
        <f>MK33</f>
        <v>15800</v>
      </c>
      <c r="ML34" t="str">
        <f>IF(ISBLANK(ML$21),"",ML$33)</f>
        <v/>
      </c>
      <c r="MM34" t="str">
        <f t="shared" ref="MM34:MP34" si="113">IF(ISBLANK(MM$21),"",MM$33)</f>
        <v/>
      </c>
      <c r="MN34" t="str">
        <f t="shared" si="113"/>
        <v/>
      </c>
      <c r="MO34" t="str">
        <f t="shared" si="113"/>
        <v/>
      </c>
      <c r="MP34" t="str">
        <f t="shared" si="113"/>
        <v/>
      </c>
      <c r="MX34" t="s">
        <v>95</v>
      </c>
      <c r="MY34" s="46" t="s">
        <v>93</v>
      </c>
      <c r="MZ34" s="52">
        <f>MZ33</f>
        <v>15800</v>
      </c>
      <c r="NA34" t="str">
        <f>IF(ISBLANK(NA$21),"",NA$33)</f>
        <v/>
      </c>
      <c r="NB34" t="str">
        <f t="shared" ref="NB34:NE34" si="114">IF(ISBLANK(NB$21),"",NB$33)</f>
        <v/>
      </c>
      <c r="NC34" t="str">
        <f t="shared" si="114"/>
        <v/>
      </c>
      <c r="ND34" t="str">
        <f t="shared" si="114"/>
        <v/>
      </c>
      <c r="NE34" t="str">
        <f t="shared" si="114"/>
        <v/>
      </c>
      <c r="NM34" t="s">
        <v>95</v>
      </c>
      <c r="NN34" s="46" t="s">
        <v>93</v>
      </c>
      <c r="NO34" s="52">
        <f>NO33</f>
        <v>15800</v>
      </c>
      <c r="NP34" t="str">
        <f>IF(ISBLANK(NP$21),"",NP$33)</f>
        <v/>
      </c>
      <c r="NQ34" t="str">
        <f t="shared" ref="NQ34:NT34" si="115">IF(ISBLANK(NQ$21),"",NQ$33)</f>
        <v/>
      </c>
      <c r="NR34" t="str">
        <f t="shared" si="115"/>
        <v/>
      </c>
      <c r="NS34" t="str">
        <f t="shared" si="115"/>
        <v/>
      </c>
      <c r="NT34" t="str">
        <f t="shared" si="115"/>
        <v/>
      </c>
      <c r="OB34" t="s">
        <v>95</v>
      </c>
      <c r="OC34" s="46" t="s">
        <v>93</v>
      </c>
      <c r="OD34" s="52">
        <f>OD33</f>
        <v>15800</v>
      </c>
      <c r="OE34" t="str">
        <f>IF(ISBLANK(OE$21),"",OE$33)</f>
        <v/>
      </c>
      <c r="OF34" t="str">
        <f t="shared" ref="OF34:OI34" si="116">IF(ISBLANK(OF$21),"",OF$33)</f>
        <v/>
      </c>
      <c r="OG34" t="str">
        <f t="shared" si="116"/>
        <v/>
      </c>
      <c r="OH34" t="str">
        <f t="shared" si="116"/>
        <v/>
      </c>
      <c r="OI34" t="str">
        <f t="shared" si="116"/>
        <v/>
      </c>
      <c r="OQ34" t="s">
        <v>95</v>
      </c>
      <c r="OR34" s="46" t="s">
        <v>93</v>
      </c>
      <c r="OS34" s="52">
        <f>OS33</f>
        <v>15800</v>
      </c>
      <c r="OT34" t="str">
        <f>IF(ISBLANK(OT$21),"",OT$33)</f>
        <v/>
      </c>
      <c r="OU34" t="str">
        <f t="shared" ref="OU34:OX34" si="117">IF(ISBLANK(OU$21),"",OU$33)</f>
        <v/>
      </c>
      <c r="OV34" t="str">
        <f t="shared" si="117"/>
        <v/>
      </c>
      <c r="OW34" t="str">
        <f t="shared" si="117"/>
        <v/>
      </c>
      <c r="OX34" t="str">
        <f t="shared" si="117"/>
        <v/>
      </c>
      <c r="PF34" t="s">
        <v>95</v>
      </c>
      <c r="PG34" s="46" t="s">
        <v>93</v>
      </c>
      <c r="PH34" s="52">
        <f>PH33</f>
        <v>15800</v>
      </c>
      <c r="PI34" t="str">
        <f>IF(ISBLANK(PI$21),"",PI$33)</f>
        <v/>
      </c>
      <c r="PJ34" t="str">
        <f t="shared" ref="PJ34:PM34" si="118">IF(ISBLANK(PJ$21),"",PJ$33)</f>
        <v/>
      </c>
      <c r="PK34" t="str">
        <f t="shared" si="118"/>
        <v/>
      </c>
      <c r="PL34" t="str">
        <f t="shared" si="118"/>
        <v/>
      </c>
      <c r="PM34" t="str">
        <f t="shared" si="118"/>
        <v/>
      </c>
      <c r="PU34" t="s">
        <v>95</v>
      </c>
      <c r="PV34" s="46" t="s">
        <v>93</v>
      </c>
      <c r="PW34" s="52">
        <f>PW33</f>
        <v>15800</v>
      </c>
      <c r="PX34" t="str">
        <f>IF(ISBLANK(PX$21),"",PX$33)</f>
        <v/>
      </c>
      <c r="PY34" t="str">
        <f t="shared" ref="PY34:QB34" si="119">IF(ISBLANK(PY$21),"",PY$33)</f>
        <v/>
      </c>
      <c r="PZ34" t="str">
        <f t="shared" si="119"/>
        <v/>
      </c>
      <c r="QA34" t="str">
        <f t="shared" si="119"/>
        <v/>
      </c>
      <c r="QB34" t="str">
        <f t="shared" si="119"/>
        <v/>
      </c>
    </row>
    <row r="35" spans="2:444" ht="13.5" thickBot="1" x14ac:dyDescent="0.25">
      <c r="C35" s="46" t="s">
        <v>88</v>
      </c>
      <c r="D35" s="49">
        <f>MIN(D34:I34)</f>
        <v>15800</v>
      </c>
      <c r="R35" s="46" t="s">
        <v>88</v>
      </c>
      <c r="S35" s="49">
        <f>MIN(S34:X34)</f>
        <v>15800</v>
      </c>
      <c r="AG35" s="46" t="s">
        <v>88</v>
      </c>
      <c r="AH35" s="49">
        <f>MIN(AH34:AM34)</f>
        <v>15800</v>
      </c>
      <c r="AV35" s="46" t="s">
        <v>88</v>
      </c>
      <c r="AW35" s="49">
        <f>MIN(AW34:BB34)</f>
        <v>15800</v>
      </c>
      <c r="BK35" s="46" t="s">
        <v>88</v>
      </c>
      <c r="BL35" s="49">
        <f>MIN(BL34:BQ34)</f>
        <v>15800</v>
      </c>
      <c r="BZ35" s="46" t="s">
        <v>88</v>
      </c>
      <c r="CA35" s="49">
        <f>MIN(CA34:CF34)</f>
        <v>15800</v>
      </c>
      <c r="CO35" s="46" t="s">
        <v>88</v>
      </c>
      <c r="CP35" s="49">
        <f>MIN(CP34:CU34)</f>
        <v>15800</v>
      </c>
      <c r="DD35" s="46" t="s">
        <v>88</v>
      </c>
      <c r="DE35" s="49">
        <f>MIN(DE34:DJ34)</f>
        <v>15800</v>
      </c>
      <c r="DS35" s="46" t="s">
        <v>88</v>
      </c>
      <c r="DT35" s="49">
        <f>MIN(DT34:DY34)</f>
        <v>15800</v>
      </c>
      <c r="EH35" s="46" t="s">
        <v>88</v>
      </c>
      <c r="EI35" s="49">
        <f>MIN(EI34:EN34)</f>
        <v>15800</v>
      </c>
      <c r="EW35" s="46" t="s">
        <v>88</v>
      </c>
      <c r="EX35" s="49">
        <f>MIN(EX34:FC34)</f>
        <v>15800</v>
      </c>
      <c r="FL35" s="46" t="s">
        <v>88</v>
      </c>
      <c r="FM35" s="49">
        <f>MIN(FM34:FR34)</f>
        <v>15800</v>
      </c>
      <c r="GA35" s="46" t="s">
        <v>88</v>
      </c>
      <c r="GB35" s="49">
        <f>MIN(GB34:GG34)</f>
        <v>15800</v>
      </c>
      <c r="GP35" s="46" t="s">
        <v>88</v>
      </c>
      <c r="GQ35" s="49">
        <f>MIN(GQ34:GV34)</f>
        <v>15800</v>
      </c>
      <c r="HE35" s="46" t="s">
        <v>88</v>
      </c>
      <c r="HF35" s="49">
        <f>MIN(HF34:HK34)</f>
        <v>15800</v>
      </c>
      <c r="HT35" s="46" t="s">
        <v>88</v>
      </c>
      <c r="HU35" s="49">
        <f>MIN(HU34:HZ34)</f>
        <v>15800</v>
      </c>
      <c r="II35" s="46" t="s">
        <v>88</v>
      </c>
      <c r="IJ35" s="49">
        <f>MIN(IJ34:IO34)</f>
        <v>15800</v>
      </c>
      <c r="IX35" s="46" t="s">
        <v>88</v>
      </c>
      <c r="IY35" s="49">
        <f>MIN(IY34:JD34)</f>
        <v>15800</v>
      </c>
      <c r="JM35" s="46" t="s">
        <v>88</v>
      </c>
      <c r="JN35" s="49">
        <f>MIN(JN34:JS34)</f>
        <v>15800</v>
      </c>
      <c r="KB35" s="46" t="s">
        <v>88</v>
      </c>
      <c r="KC35" s="49">
        <f>MIN(KC34:KH34)</f>
        <v>15800</v>
      </c>
      <c r="KQ35" s="46" t="s">
        <v>88</v>
      </c>
      <c r="KR35" s="49">
        <f>MIN(KR34:KW34)</f>
        <v>15800</v>
      </c>
      <c r="LF35" s="46" t="s">
        <v>88</v>
      </c>
      <c r="LG35" s="49">
        <f>MIN(LG34:LL34)</f>
        <v>15800</v>
      </c>
      <c r="LU35" s="46" t="s">
        <v>88</v>
      </c>
      <c r="LV35" s="49">
        <f>MIN(LV34:MA34)</f>
        <v>15800</v>
      </c>
      <c r="MJ35" s="46" t="s">
        <v>88</v>
      </c>
      <c r="MK35" s="49">
        <f>MIN(MK34:MP34)</f>
        <v>15800</v>
      </c>
      <c r="MY35" s="46" t="s">
        <v>88</v>
      </c>
      <c r="MZ35" s="49">
        <f>MIN(MZ34:NE34)</f>
        <v>15800</v>
      </c>
      <c r="NN35" s="46" t="s">
        <v>88</v>
      </c>
      <c r="NO35" s="49">
        <f>MIN(NO34:NT34)</f>
        <v>15800</v>
      </c>
      <c r="OC35" s="46" t="s">
        <v>88</v>
      </c>
      <c r="OD35" s="49">
        <f>MIN(OD34:OI34)</f>
        <v>15800</v>
      </c>
      <c r="OR35" s="46" t="s">
        <v>88</v>
      </c>
      <c r="OS35" s="49">
        <f>MIN(OS34:OX34)</f>
        <v>15800</v>
      </c>
      <c r="PG35" s="46" t="s">
        <v>88</v>
      </c>
      <c r="PH35" s="49">
        <f>MIN(PH34:PM34)</f>
        <v>15800</v>
      </c>
      <c r="PV35" s="46" t="s">
        <v>88</v>
      </c>
      <c r="PW35" s="49">
        <f>MIN(PW34:QB34)</f>
        <v>15800</v>
      </c>
    </row>
    <row r="37" spans="2:444" x14ac:dyDescent="0.2">
      <c r="C37" s="53">
        <v>1</v>
      </c>
      <c r="D37" s="54">
        <f t="shared" ref="D37:D42" si="120">D$26</f>
        <v>0</v>
      </c>
      <c r="E37" t="s">
        <v>219</v>
      </c>
      <c r="F37" t="s">
        <v>220</v>
      </c>
      <c r="H37" t="s">
        <v>96</v>
      </c>
      <c r="I37" t="s">
        <v>97</v>
      </c>
      <c r="R37" s="53">
        <v>1</v>
      </c>
      <c r="S37" s="54">
        <f t="shared" ref="S37:S42" si="121">S$26</f>
        <v>0</v>
      </c>
      <c r="T37" t="s">
        <v>219</v>
      </c>
      <c r="U37" t="s">
        <v>220</v>
      </c>
      <c r="W37" t="s">
        <v>96</v>
      </c>
      <c r="X37" t="s">
        <v>97</v>
      </c>
      <c r="AG37" s="53">
        <v>1</v>
      </c>
      <c r="AH37" s="54">
        <f t="shared" ref="AH37:AH42" si="122">AH$26</f>
        <v>0</v>
      </c>
      <c r="AI37" t="s">
        <v>219</v>
      </c>
      <c r="AJ37" t="s">
        <v>220</v>
      </c>
      <c r="AL37" t="s">
        <v>96</v>
      </c>
      <c r="AM37" t="s">
        <v>97</v>
      </c>
      <c r="AV37" s="53">
        <v>1</v>
      </c>
      <c r="AW37" s="54">
        <f t="shared" ref="AW37:AW42" si="123">AW$26</f>
        <v>0</v>
      </c>
      <c r="AX37" t="s">
        <v>219</v>
      </c>
      <c r="AY37" t="s">
        <v>220</v>
      </c>
      <c r="BA37" t="s">
        <v>96</v>
      </c>
      <c r="BB37" t="s">
        <v>97</v>
      </c>
      <c r="BK37" s="53">
        <v>1</v>
      </c>
      <c r="BL37" s="54">
        <f t="shared" ref="BL37:BL42" si="124">BL$26</f>
        <v>0</v>
      </c>
      <c r="BM37" t="s">
        <v>219</v>
      </c>
      <c r="BN37" t="s">
        <v>220</v>
      </c>
      <c r="BP37" t="s">
        <v>96</v>
      </c>
      <c r="BQ37" t="s">
        <v>97</v>
      </c>
      <c r="BZ37" s="53">
        <v>1</v>
      </c>
      <c r="CA37" s="54">
        <f t="shared" ref="CA37:CA42" si="125">CA$26</f>
        <v>0</v>
      </c>
      <c r="CB37" t="s">
        <v>219</v>
      </c>
      <c r="CC37" t="s">
        <v>220</v>
      </c>
      <c r="CE37" t="s">
        <v>96</v>
      </c>
      <c r="CF37" t="s">
        <v>97</v>
      </c>
      <c r="CO37" s="53">
        <v>1</v>
      </c>
      <c r="CP37" s="54">
        <f t="shared" ref="CP37:CP42" si="126">CP$26</f>
        <v>0</v>
      </c>
      <c r="CQ37" t="s">
        <v>219</v>
      </c>
      <c r="CR37" t="s">
        <v>220</v>
      </c>
      <c r="CT37" t="s">
        <v>96</v>
      </c>
      <c r="CU37" t="s">
        <v>97</v>
      </c>
      <c r="DD37" s="53">
        <v>1</v>
      </c>
      <c r="DE37" s="54">
        <f t="shared" ref="DE37:DE42" si="127">DE$26</f>
        <v>0</v>
      </c>
      <c r="DF37" t="s">
        <v>219</v>
      </c>
      <c r="DG37" t="s">
        <v>220</v>
      </c>
      <c r="DI37" t="s">
        <v>96</v>
      </c>
      <c r="DJ37" t="s">
        <v>97</v>
      </c>
      <c r="DS37" s="53">
        <v>1</v>
      </c>
      <c r="DT37" s="54">
        <f t="shared" ref="DT37:DT42" si="128">DT$26</f>
        <v>0</v>
      </c>
      <c r="DU37" t="s">
        <v>219</v>
      </c>
      <c r="DV37" t="s">
        <v>220</v>
      </c>
      <c r="DX37" t="s">
        <v>96</v>
      </c>
      <c r="DY37" t="s">
        <v>97</v>
      </c>
      <c r="EH37" s="53">
        <v>1</v>
      </c>
      <c r="EI37" s="54">
        <f t="shared" ref="EI37:EI42" si="129">EI$26</f>
        <v>0</v>
      </c>
      <c r="EJ37" t="s">
        <v>219</v>
      </c>
      <c r="EK37" t="s">
        <v>220</v>
      </c>
      <c r="EM37" t="s">
        <v>96</v>
      </c>
      <c r="EN37" t="s">
        <v>97</v>
      </c>
      <c r="EW37" s="53">
        <v>1</v>
      </c>
      <c r="EX37" s="54">
        <f t="shared" ref="EX37:EX42" si="130">EX$26</f>
        <v>0</v>
      </c>
      <c r="EY37" t="s">
        <v>219</v>
      </c>
      <c r="EZ37" t="s">
        <v>220</v>
      </c>
      <c r="FB37" t="s">
        <v>96</v>
      </c>
      <c r="FC37" t="s">
        <v>97</v>
      </c>
      <c r="FL37" s="53">
        <v>1</v>
      </c>
      <c r="FM37" s="54">
        <f t="shared" ref="FM37:FM42" si="131">FM$26</f>
        <v>0</v>
      </c>
      <c r="FN37" t="s">
        <v>219</v>
      </c>
      <c r="FO37" t="s">
        <v>220</v>
      </c>
      <c r="FQ37" t="s">
        <v>96</v>
      </c>
      <c r="FR37" t="s">
        <v>97</v>
      </c>
      <c r="GA37" s="53">
        <v>1</v>
      </c>
      <c r="GB37" s="54">
        <f t="shared" ref="GB37:GB42" si="132">GB$26</f>
        <v>0</v>
      </c>
      <c r="GC37" t="s">
        <v>219</v>
      </c>
      <c r="GD37" t="s">
        <v>220</v>
      </c>
      <c r="GF37" t="s">
        <v>96</v>
      </c>
      <c r="GG37" t="s">
        <v>97</v>
      </c>
      <c r="GP37" s="53">
        <v>1</v>
      </c>
      <c r="GQ37" s="54">
        <f t="shared" ref="GQ37:GQ42" si="133">GQ$26</f>
        <v>0</v>
      </c>
      <c r="GR37" t="s">
        <v>219</v>
      </c>
      <c r="GS37" t="s">
        <v>220</v>
      </c>
      <c r="GU37" t="s">
        <v>96</v>
      </c>
      <c r="GV37" t="s">
        <v>97</v>
      </c>
      <c r="HE37" s="53">
        <v>1</v>
      </c>
      <c r="HF37" s="54">
        <f t="shared" ref="HF37:HF42" si="134">HF$26</f>
        <v>0</v>
      </c>
      <c r="HG37" t="s">
        <v>219</v>
      </c>
      <c r="HH37" t="s">
        <v>220</v>
      </c>
      <c r="HJ37" t="s">
        <v>96</v>
      </c>
      <c r="HK37" t="s">
        <v>97</v>
      </c>
      <c r="HT37" s="53">
        <v>1</v>
      </c>
      <c r="HU37" s="54">
        <f t="shared" ref="HU37:HU42" si="135">HU$26</f>
        <v>0</v>
      </c>
      <c r="HV37" t="s">
        <v>219</v>
      </c>
      <c r="HW37" t="s">
        <v>220</v>
      </c>
      <c r="HY37" t="s">
        <v>96</v>
      </c>
      <c r="HZ37" t="s">
        <v>97</v>
      </c>
      <c r="II37" s="53">
        <v>1</v>
      </c>
      <c r="IJ37" s="54">
        <f t="shared" ref="IJ37:IJ42" si="136">IJ$26</f>
        <v>0</v>
      </c>
      <c r="IK37" t="s">
        <v>219</v>
      </c>
      <c r="IL37" t="s">
        <v>220</v>
      </c>
      <c r="IN37" t="s">
        <v>96</v>
      </c>
      <c r="IO37" t="s">
        <v>97</v>
      </c>
      <c r="IX37" s="53">
        <v>1</v>
      </c>
      <c r="IY37" s="54">
        <f t="shared" ref="IY37:IY42" si="137">IY$26</f>
        <v>0</v>
      </c>
      <c r="IZ37" t="s">
        <v>219</v>
      </c>
      <c r="JA37" t="s">
        <v>220</v>
      </c>
      <c r="JC37" t="s">
        <v>96</v>
      </c>
      <c r="JD37" t="s">
        <v>97</v>
      </c>
      <c r="JM37" s="53">
        <v>1</v>
      </c>
      <c r="JN37" s="54">
        <f t="shared" ref="JN37:JN42" si="138">JN$26</f>
        <v>0</v>
      </c>
      <c r="JO37" t="s">
        <v>219</v>
      </c>
      <c r="JP37" t="s">
        <v>220</v>
      </c>
      <c r="JR37" t="s">
        <v>96</v>
      </c>
      <c r="JS37" t="s">
        <v>97</v>
      </c>
      <c r="KB37" s="53">
        <v>1</v>
      </c>
      <c r="KC37" s="54">
        <f t="shared" ref="KC37:KC42" si="139">KC$26</f>
        <v>0</v>
      </c>
      <c r="KD37" t="s">
        <v>219</v>
      </c>
      <c r="KE37" t="s">
        <v>220</v>
      </c>
      <c r="KG37" t="s">
        <v>96</v>
      </c>
      <c r="KH37" t="s">
        <v>97</v>
      </c>
      <c r="KQ37" s="53">
        <v>1</v>
      </c>
      <c r="KR37" s="54">
        <f t="shared" ref="KR37:KR42" si="140">KR$26</f>
        <v>0</v>
      </c>
      <c r="KS37" t="s">
        <v>219</v>
      </c>
      <c r="KT37" t="s">
        <v>220</v>
      </c>
      <c r="KV37" t="s">
        <v>96</v>
      </c>
      <c r="KW37" t="s">
        <v>97</v>
      </c>
      <c r="LF37" s="53">
        <v>1</v>
      </c>
      <c r="LG37" s="54">
        <f t="shared" ref="LG37:LG42" si="141">LG$26</f>
        <v>0</v>
      </c>
      <c r="LH37" t="s">
        <v>219</v>
      </c>
      <c r="LI37" t="s">
        <v>220</v>
      </c>
      <c r="LK37" t="s">
        <v>96</v>
      </c>
      <c r="LL37" t="s">
        <v>97</v>
      </c>
      <c r="LU37" s="53">
        <v>1</v>
      </c>
      <c r="LV37" s="54">
        <f t="shared" ref="LV37:LV42" si="142">LV$26</f>
        <v>0</v>
      </c>
      <c r="LW37" t="s">
        <v>219</v>
      </c>
      <c r="LX37" t="s">
        <v>220</v>
      </c>
      <c r="LZ37" t="s">
        <v>96</v>
      </c>
      <c r="MA37" t="s">
        <v>97</v>
      </c>
      <c r="MJ37" s="53">
        <v>1</v>
      </c>
      <c r="MK37" s="54">
        <f t="shared" ref="MK37:MK42" si="143">MK$26</f>
        <v>0</v>
      </c>
      <c r="ML37" t="s">
        <v>219</v>
      </c>
      <c r="MM37" t="s">
        <v>220</v>
      </c>
      <c r="MO37" t="s">
        <v>96</v>
      </c>
      <c r="MP37" t="s">
        <v>97</v>
      </c>
      <c r="MY37" s="53">
        <v>1</v>
      </c>
      <c r="MZ37" s="54">
        <f t="shared" ref="MZ37:MZ42" si="144">MZ$26</f>
        <v>0</v>
      </c>
      <c r="NA37" t="s">
        <v>219</v>
      </c>
      <c r="NB37" t="s">
        <v>220</v>
      </c>
      <c r="ND37" t="s">
        <v>96</v>
      </c>
      <c r="NE37" t="s">
        <v>97</v>
      </c>
      <c r="NN37" s="53">
        <v>1</v>
      </c>
      <c r="NO37" s="54">
        <f t="shared" ref="NO37:NO42" si="145">NO$26</f>
        <v>0</v>
      </c>
      <c r="NP37" t="s">
        <v>219</v>
      </c>
      <c r="NQ37" t="s">
        <v>220</v>
      </c>
      <c r="NS37" t="s">
        <v>96</v>
      </c>
      <c r="NT37" t="s">
        <v>97</v>
      </c>
      <c r="OC37" s="53">
        <v>1</v>
      </c>
      <c r="OD37" s="54">
        <f t="shared" ref="OD37:OD42" si="146">OD$26</f>
        <v>0</v>
      </c>
      <c r="OE37" t="s">
        <v>219</v>
      </c>
      <c r="OF37" t="s">
        <v>220</v>
      </c>
      <c r="OH37" t="s">
        <v>96</v>
      </c>
      <c r="OI37" t="s">
        <v>97</v>
      </c>
      <c r="OR37" s="53">
        <v>1</v>
      </c>
      <c r="OS37" s="54">
        <f t="shared" ref="OS37:OS42" si="147">OS$26</f>
        <v>0</v>
      </c>
      <c r="OT37" t="s">
        <v>219</v>
      </c>
      <c r="OU37" t="s">
        <v>220</v>
      </c>
      <c r="OW37" t="s">
        <v>96</v>
      </c>
      <c r="OX37" t="s">
        <v>97</v>
      </c>
      <c r="PG37" s="53">
        <v>1</v>
      </c>
      <c r="PH37" s="54">
        <f t="shared" ref="PH37:PH42" si="148">PH$26</f>
        <v>0</v>
      </c>
      <c r="PI37" t="s">
        <v>219</v>
      </c>
      <c r="PJ37" t="s">
        <v>220</v>
      </c>
      <c r="PL37" t="s">
        <v>96</v>
      </c>
      <c r="PM37" t="s">
        <v>97</v>
      </c>
      <c r="PV37" s="53">
        <v>1</v>
      </c>
      <c r="PW37" s="54">
        <f t="shared" ref="PW37:PW42" si="149">PW$26</f>
        <v>0</v>
      </c>
      <c r="PX37" t="s">
        <v>219</v>
      </c>
      <c r="PY37" t="s">
        <v>220</v>
      </c>
      <c r="QA37" t="s">
        <v>96</v>
      </c>
      <c r="QB37" t="s">
        <v>97</v>
      </c>
    </row>
    <row r="38" spans="2:444" x14ac:dyDescent="0.2">
      <c r="C38" s="55">
        <v>2</v>
      </c>
      <c r="D38" s="56">
        <f t="shared" si="120"/>
        <v>0</v>
      </c>
      <c r="E38" t="s">
        <v>219</v>
      </c>
      <c r="F38" t="s">
        <v>220</v>
      </c>
      <c r="H38" t="s">
        <v>96</v>
      </c>
      <c r="I38" t="s">
        <v>97</v>
      </c>
      <c r="R38" s="55">
        <v>2</v>
      </c>
      <c r="S38" s="56">
        <f t="shared" si="121"/>
        <v>0</v>
      </c>
      <c r="T38" t="s">
        <v>219</v>
      </c>
      <c r="U38" t="s">
        <v>220</v>
      </c>
      <c r="W38" t="s">
        <v>96</v>
      </c>
      <c r="X38" t="s">
        <v>97</v>
      </c>
      <c r="AG38" s="55">
        <v>2</v>
      </c>
      <c r="AH38" s="56">
        <f t="shared" si="122"/>
        <v>0</v>
      </c>
      <c r="AI38" t="s">
        <v>219</v>
      </c>
      <c r="AJ38" t="s">
        <v>220</v>
      </c>
      <c r="AL38" t="s">
        <v>96</v>
      </c>
      <c r="AM38" t="s">
        <v>97</v>
      </c>
      <c r="AV38" s="55">
        <v>2</v>
      </c>
      <c r="AW38" s="56">
        <f t="shared" si="123"/>
        <v>0</v>
      </c>
      <c r="AX38" t="s">
        <v>219</v>
      </c>
      <c r="AY38" t="s">
        <v>220</v>
      </c>
      <c r="BA38" t="s">
        <v>96</v>
      </c>
      <c r="BB38" t="s">
        <v>97</v>
      </c>
      <c r="BK38" s="55">
        <v>2</v>
      </c>
      <c r="BL38" s="56">
        <f t="shared" si="124"/>
        <v>0</v>
      </c>
      <c r="BM38" t="s">
        <v>219</v>
      </c>
      <c r="BN38" t="s">
        <v>220</v>
      </c>
      <c r="BP38" t="s">
        <v>96</v>
      </c>
      <c r="BQ38" t="s">
        <v>97</v>
      </c>
      <c r="BZ38" s="55">
        <v>2</v>
      </c>
      <c r="CA38" s="56">
        <f t="shared" si="125"/>
        <v>0</v>
      </c>
      <c r="CB38" t="s">
        <v>219</v>
      </c>
      <c r="CC38" t="s">
        <v>220</v>
      </c>
      <c r="CE38" t="s">
        <v>96</v>
      </c>
      <c r="CF38" t="s">
        <v>97</v>
      </c>
      <c r="CO38" s="55">
        <v>2</v>
      </c>
      <c r="CP38" s="56">
        <f t="shared" si="126"/>
        <v>0</v>
      </c>
      <c r="CQ38" t="s">
        <v>219</v>
      </c>
      <c r="CR38" t="s">
        <v>220</v>
      </c>
      <c r="CT38" t="s">
        <v>96</v>
      </c>
      <c r="CU38" t="s">
        <v>97</v>
      </c>
      <c r="DD38" s="55">
        <v>2</v>
      </c>
      <c r="DE38" s="56">
        <f t="shared" si="127"/>
        <v>0</v>
      </c>
      <c r="DF38" t="s">
        <v>219</v>
      </c>
      <c r="DG38" t="s">
        <v>220</v>
      </c>
      <c r="DI38" t="s">
        <v>96</v>
      </c>
      <c r="DJ38" t="s">
        <v>97</v>
      </c>
      <c r="DS38" s="55">
        <v>2</v>
      </c>
      <c r="DT38" s="56">
        <f t="shared" si="128"/>
        <v>0</v>
      </c>
      <c r="DU38" t="s">
        <v>219</v>
      </c>
      <c r="DV38" t="s">
        <v>220</v>
      </c>
      <c r="DX38" t="s">
        <v>96</v>
      </c>
      <c r="DY38" t="s">
        <v>97</v>
      </c>
      <c r="EH38" s="55">
        <v>2</v>
      </c>
      <c r="EI38" s="56">
        <f t="shared" si="129"/>
        <v>0</v>
      </c>
      <c r="EJ38" t="s">
        <v>219</v>
      </c>
      <c r="EK38" t="s">
        <v>220</v>
      </c>
      <c r="EM38" t="s">
        <v>96</v>
      </c>
      <c r="EN38" t="s">
        <v>97</v>
      </c>
      <c r="EW38" s="55">
        <v>2</v>
      </c>
      <c r="EX38" s="56">
        <f t="shared" si="130"/>
        <v>0</v>
      </c>
      <c r="EY38" t="s">
        <v>219</v>
      </c>
      <c r="EZ38" t="s">
        <v>220</v>
      </c>
      <c r="FB38" t="s">
        <v>96</v>
      </c>
      <c r="FC38" t="s">
        <v>97</v>
      </c>
      <c r="FL38" s="55">
        <v>2</v>
      </c>
      <c r="FM38" s="56">
        <f t="shared" si="131"/>
        <v>0</v>
      </c>
      <c r="FN38" t="s">
        <v>219</v>
      </c>
      <c r="FO38" t="s">
        <v>220</v>
      </c>
      <c r="FQ38" t="s">
        <v>96</v>
      </c>
      <c r="FR38" t="s">
        <v>97</v>
      </c>
      <c r="GA38" s="55">
        <v>2</v>
      </c>
      <c r="GB38" s="56">
        <f t="shared" si="132"/>
        <v>0</v>
      </c>
      <c r="GC38" t="s">
        <v>219</v>
      </c>
      <c r="GD38" t="s">
        <v>220</v>
      </c>
      <c r="GF38" t="s">
        <v>96</v>
      </c>
      <c r="GG38" t="s">
        <v>97</v>
      </c>
      <c r="GP38" s="55">
        <v>2</v>
      </c>
      <c r="GQ38" s="56">
        <f t="shared" si="133"/>
        <v>0</v>
      </c>
      <c r="GR38" t="s">
        <v>219</v>
      </c>
      <c r="GS38" t="s">
        <v>220</v>
      </c>
      <c r="GU38" t="s">
        <v>96</v>
      </c>
      <c r="GV38" t="s">
        <v>97</v>
      </c>
      <c r="HE38" s="55">
        <v>2</v>
      </c>
      <c r="HF38" s="56">
        <f t="shared" si="134"/>
        <v>0</v>
      </c>
      <c r="HG38" t="s">
        <v>219</v>
      </c>
      <c r="HH38" t="s">
        <v>220</v>
      </c>
      <c r="HJ38" t="s">
        <v>96</v>
      </c>
      <c r="HK38" t="s">
        <v>97</v>
      </c>
      <c r="HT38" s="55">
        <v>2</v>
      </c>
      <c r="HU38" s="56">
        <f t="shared" si="135"/>
        <v>0</v>
      </c>
      <c r="HV38" t="s">
        <v>219</v>
      </c>
      <c r="HW38" t="s">
        <v>220</v>
      </c>
      <c r="HY38" t="s">
        <v>96</v>
      </c>
      <c r="HZ38" t="s">
        <v>97</v>
      </c>
      <c r="II38" s="55">
        <v>2</v>
      </c>
      <c r="IJ38" s="56">
        <f t="shared" si="136"/>
        <v>0</v>
      </c>
      <c r="IK38" t="s">
        <v>219</v>
      </c>
      <c r="IL38" t="s">
        <v>220</v>
      </c>
      <c r="IN38" t="s">
        <v>96</v>
      </c>
      <c r="IO38" t="s">
        <v>97</v>
      </c>
      <c r="IX38" s="55">
        <v>2</v>
      </c>
      <c r="IY38" s="56">
        <f t="shared" si="137"/>
        <v>0</v>
      </c>
      <c r="IZ38" t="s">
        <v>219</v>
      </c>
      <c r="JA38" t="s">
        <v>220</v>
      </c>
      <c r="JC38" t="s">
        <v>96</v>
      </c>
      <c r="JD38" t="s">
        <v>97</v>
      </c>
      <c r="JM38" s="55">
        <v>2</v>
      </c>
      <c r="JN38" s="56">
        <f t="shared" si="138"/>
        <v>0</v>
      </c>
      <c r="JO38" t="s">
        <v>219</v>
      </c>
      <c r="JP38" t="s">
        <v>220</v>
      </c>
      <c r="JR38" t="s">
        <v>96</v>
      </c>
      <c r="JS38" t="s">
        <v>97</v>
      </c>
      <c r="KB38" s="55">
        <v>2</v>
      </c>
      <c r="KC38" s="56">
        <f t="shared" si="139"/>
        <v>0</v>
      </c>
      <c r="KD38" t="s">
        <v>219</v>
      </c>
      <c r="KE38" t="s">
        <v>220</v>
      </c>
      <c r="KG38" t="s">
        <v>96</v>
      </c>
      <c r="KH38" t="s">
        <v>97</v>
      </c>
      <c r="KQ38" s="55">
        <v>2</v>
      </c>
      <c r="KR38" s="56">
        <f t="shared" si="140"/>
        <v>0</v>
      </c>
      <c r="KS38" t="s">
        <v>219</v>
      </c>
      <c r="KT38" t="s">
        <v>220</v>
      </c>
      <c r="KV38" t="s">
        <v>96</v>
      </c>
      <c r="KW38" t="s">
        <v>97</v>
      </c>
      <c r="LF38" s="55">
        <v>2</v>
      </c>
      <c r="LG38" s="56">
        <f t="shared" si="141"/>
        <v>0</v>
      </c>
      <c r="LH38" t="s">
        <v>219</v>
      </c>
      <c r="LI38" t="s">
        <v>220</v>
      </c>
      <c r="LK38" t="s">
        <v>96</v>
      </c>
      <c r="LL38" t="s">
        <v>97</v>
      </c>
      <c r="LU38" s="55">
        <v>2</v>
      </c>
      <c r="LV38" s="56">
        <f t="shared" si="142"/>
        <v>0</v>
      </c>
      <c r="LW38" t="s">
        <v>219</v>
      </c>
      <c r="LX38" t="s">
        <v>220</v>
      </c>
      <c r="LZ38" t="s">
        <v>96</v>
      </c>
      <c r="MA38" t="s">
        <v>97</v>
      </c>
      <c r="MJ38" s="55">
        <v>2</v>
      </c>
      <c r="MK38" s="56">
        <f t="shared" si="143"/>
        <v>0</v>
      </c>
      <c r="ML38" t="s">
        <v>219</v>
      </c>
      <c r="MM38" t="s">
        <v>220</v>
      </c>
      <c r="MO38" t="s">
        <v>96</v>
      </c>
      <c r="MP38" t="s">
        <v>97</v>
      </c>
      <c r="MY38" s="55">
        <v>2</v>
      </c>
      <c r="MZ38" s="56">
        <f t="shared" si="144"/>
        <v>0</v>
      </c>
      <c r="NA38" t="s">
        <v>219</v>
      </c>
      <c r="NB38" t="s">
        <v>220</v>
      </c>
      <c r="ND38" t="s">
        <v>96</v>
      </c>
      <c r="NE38" t="s">
        <v>97</v>
      </c>
      <c r="NN38" s="55">
        <v>2</v>
      </c>
      <c r="NO38" s="56">
        <f t="shared" si="145"/>
        <v>0</v>
      </c>
      <c r="NP38" t="s">
        <v>219</v>
      </c>
      <c r="NQ38" t="s">
        <v>220</v>
      </c>
      <c r="NS38" t="s">
        <v>96</v>
      </c>
      <c r="NT38" t="s">
        <v>97</v>
      </c>
      <c r="OC38" s="55">
        <v>2</v>
      </c>
      <c r="OD38" s="56">
        <f t="shared" si="146"/>
        <v>0</v>
      </c>
      <c r="OE38" t="s">
        <v>219</v>
      </c>
      <c r="OF38" t="s">
        <v>220</v>
      </c>
      <c r="OH38" t="s">
        <v>96</v>
      </c>
      <c r="OI38" t="s">
        <v>97</v>
      </c>
      <c r="OR38" s="55">
        <v>2</v>
      </c>
      <c r="OS38" s="56">
        <f t="shared" si="147"/>
        <v>0</v>
      </c>
      <c r="OT38" t="s">
        <v>219</v>
      </c>
      <c r="OU38" t="s">
        <v>220</v>
      </c>
      <c r="OW38" t="s">
        <v>96</v>
      </c>
      <c r="OX38" t="s">
        <v>97</v>
      </c>
      <c r="PG38" s="55">
        <v>2</v>
      </c>
      <c r="PH38" s="56">
        <f t="shared" si="148"/>
        <v>0</v>
      </c>
      <c r="PI38" t="s">
        <v>219</v>
      </c>
      <c r="PJ38" t="s">
        <v>220</v>
      </c>
      <c r="PL38" t="s">
        <v>96</v>
      </c>
      <c r="PM38" t="s">
        <v>97</v>
      </c>
      <c r="PV38" s="55">
        <v>2</v>
      </c>
      <c r="PW38" s="56">
        <f t="shared" si="149"/>
        <v>0</v>
      </c>
      <c r="PX38" t="s">
        <v>219</v>
      </c>
      <c r="PY38" t="s">
        <v>220</v>
      </c>
      <c r="QA38" t="s">
        <v>96</v>
      </c>
      <c r="QB38" t="s">
        <v>97</v>
      </c>
    </row>
    <row r="39" spans="2:444" x14ac:dyDescent="0.2">
      <c r="C39" s="55">
        <v>3</v>
      </c>
      <c r="D39" s="56">
        <f t="shared" si="120"/>
        <v>0</v>
      </c>
      <c r="E39" t="s">
        <v>219</v>
      </c>
      <c r="F39" t="s">
        <v>220</v>
      </c>
      <c r="H39" t="s">
        <v>96</v>
      </c>
      <c r="I39" t="s">
        <v>97</v>
      </c>
      <c r="R39" s="55">
        <v>3</v>
      </c>
      <c r="S39" s="56">
        <f t="shared" si="121"/>
        <v>0</v>
      </c>
      <c r="T39" t="s">
        <v>219</v>
      </c>
      <c r="U39" t="s">
        <v>220</v>
      </c>
      <c r="W39" t="s">
        <v>96</v>
      </c>
      <c r="X39" t="s">
        <v>97</v>
      </c>
      <c r="AG39" s="55">
        <v>3</v>
      </c>
      <c r="AH39" s="56">
        <f t="shared" si="122"/>
        <v>0</v>
      </c>
      <c r="AI39" t="s">
        <v>219</v>
      </c>
      <c r="AJ39" t="s">
        <v>220</v>
      </c>
      <c r="AL39" t="s">
        <v>96</v>
      </c>
      <c r="AM39" t="s">
        <v>97</v>
      </c>
      <c r="AV39" s="55">
        <v>3</v>
      </c>
      <c r="AW39" s="56">
        <f t="shared" si="123"/>
        <v>0</v>
      </c>
      <c r="AX39" t="s">
        <v>219</v>
      </c>
      <c r="AY39" t="s">
        <v>220</v>
      </c>
      <c r="BA39" t="s">
        <v>96</v>
      </c>
      <c r="BB39" t="s">
        <v>97</v>
      </c>
      <c r="BK39" s="55">
        <v>3</v>
      </c>
      <c r="BL39" s="56">
        <f t="shared" si="124"/>
        <v>0</v>
      </c>
      <c r="BM39" t="s">
        <v>219</v>
      </c>
      <c r="BN39" t="s">
        <v>220</v>
      </c>
      <c r="BP39" t="s">
        <v>96</v>
      </c>
      <c r="BQ39" t="s">
        <v>97</v>
      </c>
      <c r="BZ39" s="55">
        <v>3</v>
      </c>
      <c r="CA39" s="56">
        <f t="shared" si="125"/>
        <v>0</v>
      </c>
      <c r="CB39" t="s">
        <v>219</v>
      </c>
      <c r="CC39" t="s">
        <v>220</v>
      </c>
      <c r="CE39" t="s">
        <v>96</v>
      </c>
      <c r="CF39" t="s">
        <v>97</v>
      </c>
      <c r="CO39" s="55">
        <v>3</v>
      </c>
      <c r="CP39" s="56">
        <f t="shared" si="126"/>
        <v>0</v>
      </c>
      <c r="CQ39" t="s">
        <v>219</v>
      </c>
      <c r="CR39" t="s">
        <v>220</v>
      </c>
      <c r="CT39" t="s">
        <v>96</v>
      </c>
      <c r="CU39" t="s">
        <v>97</v>
      </c>
      <c r="DD39" s="55">
        <v>3</v>
      </c>
      <c r="DE39" s="56">
        <f t="shared" si="127"/>
        <v>0</v>
      </c>
      <c r="DF39" t="s">
        <v>219</v>
      </c>
      <c r="DG39" t="s">
        <v>220</v>
      </c>
      <c r="DI39" t="s">
        <v>96</v>
      </c>
      <c r="DJ39" t="s">
        <v>97</v>
      </c>
      <c r="DS39" s="55">
        <v>3</v>
      </c>
      <c r="DT39" s="56">
        <f t="shared" si="128"/>
        <v>0</v>
      </c>
      <c r="DU39" t="s">
        <v>219</v>
      </c>
      <c r="DV39" t="s">
        <v>220</v>
      </c>
      <c r="DX39" t="s">
        <v>96</v>
      </c>
      <c r="DY39" t="s">
        <v>97</v>
      </c>
      <c r="EH39" s="55">
        <v>3</v>
      </c>
      <c r="EI39" s="56">
        <f t="shared" si="129"/>
        <v>0</v>
      </c>
      <c r="EJ39" t="s">
        <v>219</v>
      </c>
      <c r="EK39" t="s">
        <v>220</v>
      </c>
      <c r="EM39" t="s">
        <v>96</v>
      </c>
      <c r="EN39" t="s">
        <v>97</v>
      </c>
      <c r="EW39" s="55">
        <v>3</v>
      </c>
      <c r="EX39" s="56">
        <f t="shared" si="130"/>
        <v>0</v>
      </c>
      <c r="EY39" t="s">
        <v>219</v>
      </c>
      <c r="EZ39" t="s">
        <v>220</v>
      </c>
      <c r="FB39" t="s">
        <v>96</v>
      </c>
      <c r="FC39" t="s">
        <v>97</v>
      </c>
      <c r="FL39" s="55">
        <v>3</v>
      </c>
      <c r="FM39" s="56">
        <f t="shared" si="131"/>
        <v>0</v>
      </c>
      <c r="FN39" t="s">
        <v>219</v>
      </c>
      <c r="FO39" t="s">
        <v>220</v>
      </c>
      <c r="FQ39" t="s">
        <v>96</v>
      </c>
      <c r="FR39" t="s">
        <v>97</v>
      </c>
      <c r="GA39" s="55">
        <v>3</v>
      </c>
      <c r="GB39" s="56">
        <f t="shared" si="132"/>
        <v>0</v>
      </c>
      <c r="GC39" t="s">
        <v>219</v>
      </c>
      <c r="GD39" t="s">
        <v>220</v>
      </c>
      <c r="GF39" t="s">
        <v>96</v>
      </c>
      <c r="GG39" t="s">
        <v>97</v>
      </c>
      <c r="GP39" s="55">
        <v>3</v>
      </c>
      <c r="GQ39" s="56">
        <f t="shared" si="133"/>
        <v>0</v>
      </c>
      <c r="GR39" t="s">
        <v>219</v>
      </c>
      <c r="GS39" t="s">
        <v>220</v>
      </c>
      <c r="GU39" t="s">
        <v>96</v>
      </c>
      <c r="GV39" t="s">
        <v>97</v>
      </c>
      <c r="HE39" s="55">
        <v>3</v>
      </c>
      <c r="HF39" s="56">
        <f t="shared" si="134"/>
        <v>0</v>
      </c>
      <c r="HG39" t="s">
        <v>219</v>
      </c>
      <c r="HH39" t="s">
        <v>220</v>
      </c>
      <c r="HJ39" t="s">
        <v>96</v>
      </c>
      <c r="HK39" t="s">
        <v>97</v>
      </c>
      <c r="HT39" s="55">
        <v>3</v>
      </c>
      <c r="HU39" s="56">
        <f t="shared" si="135"/>
        <v>0</v>
      </c>
      <c r="HV39" t="s">
        <v>219</v>
      </c>
      <c r="HW39" t="s">
        <v>220</v>
      </c>
      <c r="HY39" t="s">
        <v>96</v>
      </c>
      <c r="HZ39" t="s">
        <v>97</v>
      </c>
      <c r="II39" s="55">
        <v>3</v>
      </c>
      <c r="IJ39" s="56">
        <f t="shared" si="136"/>
        <v>0</v>
      </c>
      <c r="IK39" t="s">
        <v>219</v>
      </c>
      <c r="IL39" t="s">
        <v>220</v>
      </c>
      <c r="IN39" t="s">
        <v>96</v>
      </c>
      <c r="IO39" t="s">
        <v>97</v>
      </c>
      <c r="IX39" s="55">
        <v>3</v>
      </c>
      <c r="IY39" s="56">
        <f t="shared" si="137"/>
        <v>0</v>
      </c>
      <c r="IZ39" t="s">
        <v>219</v>
      </c>
      <c r="JA39" t="s">
        <v>220</v>
      </c>
      <c r="JC39" t="s">
        <v>96</v>
      </c>
      <c r="JD39" t="s">
        <v>97</v>
      </c>
      <c r="JM39" s="55">
        <v>3</v>
      </c>
      <c r="JN39" s="56">
        <f t="shared" si="138"/>
        <v>0</v>
      </c>
      <c r="JO39" t="s">
        <v>219</v>
      </c>
      <c r="JP39" t="s">
        <v>220</v>
      </c>
      <c r="JR39" t="s">
        <v>96</v>
      </c>
      <c r="JS39" t="s">
        <v>97</v>
      </c>
      <c r="KB39" s="55">
        <v>3</v>
      </c>
      <c r="KC39" s="56">
        <f t="shared" si="139"/>
        <v>0</v>
      </c>
      <c r="KD39" t="s">
        <v>219</v>
      </c>
      <c r="KE39" t="s">
        <v>220</v>
      </c>
      <c r="KG39" t="s">
        <v>96</v>
      </c>
      <c r="KH39" t="s">
        <v>97</v>
      </c>
      <c r="KQ39" s="55">
        <v>3</v>
      </c>
      <c r="KR39" s="56">
        <f t="shared" si="140"/>
        <v>0</v>
      </c>
      <c r="KS39" t="s">
        <v>219</v>
      </c>
      <c r="KT39" t="s">
        <v>220</v>
      </c>
      <c r="KV39" t="s">
        <v>96</v>
      </c>
      <c r="KW39" t="s">
        <v>97</v>
      </c>
      <c r="LF39" s="55">
        <v>3</v>
      </c>
      <c r="LG39" s="56">
        <f t="shared" si="141"/>
        <v>0</v>
      </c>
      <c r="LH39" t="s">
        <v>219</v>
      </c>
      <c r="LI39" t="s">
        <v>220</v>
      </c>
      <c r="LK39" t="s">
        <v>96</v>
      </c>
      <c r="LL39" t="s">
        <v>97</v>
      </c>
      <c r="LU39" s="55">
        <v>3</v>
      </c>
      <c r="LV39" s="56">
        <f t="shared" si="142"/>
        <v>0</v>
      </c>
      <c r="LW39" t="s">
        <v>219</v>
      </c>
      <c r="LX39" t="s">
        <v>220</v>
      </c>
      <c r="LZ39" t="s">
        <v>96</v>
      </c>
      <c r="MA39" t="s">
        <v>97</v>
      </c>
      <c r="MJ39" s="55">
        <v>3</v>
      </c>
      <c r="MK39" s="56">
        <f t="shared" si="143"/>
        <v>0</v>
      </c>
      <c r="ML39" t="s">
        <v>219</v>
      </c>
      <c r="MM39" t="s">
        <v>220</v>
      </c>
      <c r="MO39" t="s">
        <v>96</v>
      </c>
      <c r="MP39" t="s">
        <v>97</v>
      </c>
      <c r="MY39" s="55">
        <v>3</v>
      </c>
      <c r="MZ39" s="56">
        <f t="shared" si="144"/>
        <v>0</v>
      </c>
      <c r="NA39" t="s">
        <v>219</v>
      </c>
      <c r="NB39" t="s">
        <v>220</v>
      </c>
      <c r="ND39" t="s">
        <v>96</v>
      </c>
      <c r="NE39" t="s">
        <v>97</v>
      </c>
      <c r="NN39" s="55">
        <v>3</v>
      </c>
      <c r="NO39" s="56">
        <f t="shared" si="145"/>
        <v>0</v>
      </c>
      <c r="NP39" t="s">
        <v>219</v>
      </c>
      <c r="NQ39" t="s">
        <v>220</v>
      </c>
      <c r="NS39" t="s">
        <v>96</v>
      </c>
      <c r="NT39" t="s">
        <v>97</v>
      </c>
      <c r="OC39" s="55">
        <v>3</v>
      </c>
      <c r="OD39" s="56">
        <f t="shared" si="146"/>
        <v>0</v>
      </c>
      <c r="OE39" t="s">
        <v>219</v>
      </c>
      <c r="OF39" t="s">
        <v>220</v>
      </c>
      <c r="OH39" t="s">
        <v>96</v>
      </c>
      <c r="OI39" t="s">
        <v>97</v>
      </c>
      <c r="OR39" s="55">
        <v>3</v>
      </c>
      <c r="OS39" s="56">
        <f t="shared" si="147"/>
        <v>0</v>
      </c>
      <c r="OT39" t="s">
        <v>219</v>
      </c>
      <c r="OU39" t="s">
        <v>220</v>
      </c>
      <c r="OW39" t="s">
        <v>96</v>
      </c>
      <c r="OX39" t="s">
        <v>97</v>
      </c>
      <c r="PG39" s="55">
        <v>3</v>
      </c>
      <c r="PH39" s="56">
        <f t="shared" si="148"/>
        <v>0</v>
      </c>
      <c r="PI39" t="s">
        <v>219</v>
      </c>
      <c r="PJ39" t="s">
        <v>220</v>
      </c>
      <c r="PL39" t="s">
        <v>96</v>
      </c>
      <c r="PM39" t="s">
        <v>97</v>
      </c>
      <c r="PV39" s="55">
        <v>3</v>
      </c>
      <c r="PW39" s="56">
        <f t="shared" si="149"/>
        <v>0</v>
      </c>
      <c r="PX39" t="s">
        <v>219</v>
      </c>
      <c r="PY39" t="s">
        <v>220</v>
      </c>
      <c r="QA39" t="s">
        <v>96</v>
      </c>
      <c r="QB39" t="s">
        <v>97</v>
      </c>
    </row>
    <row r="40" spans="2:444" x14ac:dyDescent="0.2">
      <c r="C40" s="55">
        <v>4</v>
      </c>
      <c r="D40" s="56">
        <f t="shared" si="120"/>
        <v>0</v>
      </c>
      <c r="E40" t="s">
        <v>219</v>
      </c>
      <c r="F40" t="s">
        <v>220</v>
      </c>
      <c r="H40" t="s">
        <v>96</v>
      </c>
      <c r="I40" t="s">
        <v>97</v>
      </c>
      <c r="R40" s="55">
        <v>4</v>
      </c>
      <c r="S40" s="56">
        <f t="shared" si="121"/>
        <v>0</v>
      </c>
      <c r="T40" t="s">
        <v>219</v>
      </c>
      <c r="U40" t="s">
        <v>220</v>
      </c>
      <c r="W40" t="s">
        <v>96</v>
      </c>
      <c r="X40" t="s">
        <v>97</v>
      </c>
      <c r="AG40" s="55">
        <v>4</v>
      </c>
      <c r="AH40" s="56">
        <f t="shared" si="122"/>
        <v>0</v>
      </c>
      <c r="AI40" t="s">
        <v>219</v>
      </c>
      <c r="AJ40" t="s">
        <v>220</v>
      </c>
      <c r="AL40" t="s">
        <v>96</v>
      </c>
      <c r="AM40" t="s">
        <v>97</v>
      </c>
      <c r="AV40" s="55">
        <v>4</v>
      </c>
      <c r="AW40" s="56">
        <f t="shared" si="123"/>
        <v>0</v>
      </c>
      <c r="AX40" t="s">
        <v>219</v>
      </c>
      <c r="AY40" t="s">
        <v>220</v>
      </c>
      <c r="BA40" t="s">
        <v>96</v>
      </c>
      <c r="BB40" t="s">
        <v>97</v>
      </c>
      <c r="BK40" s="55">
        <v>4</v>
      </c>
      <c r="BL40" s="56">
        <f t="shared" si="124"/>
        <v>0</v>
      </c>
      <c r="BM40" t="s">
        <v>219</v>
      </c>
      <c r="BN40" t="s">
        <v>220</v>
      </c>
      <c r="BP40" t="s">
        <v>96</v>
      </c>
      <c r="BQ40" t="s">
        <v>97</v>
      </c>
      <c r="BZ40" s="55">
        <v>4</v>
      </c>
      <c r="CA40" s="56">
        <f t="shared" si="125"/>
        <v>0</v>
      </c>
      <c r="CB40" t="s">
        <v>219</v>
      </c>
      <c r="CC40" t="s">
        <v>220</v>
      </c>
      <c r="CE40" t="s">
        <v>96</v>
      </c>
      <c r="CF40" t="s">
        <v>97</v>
      </c>
      <c r="CO40" s="55">
        <v>4</v>
      </c>
      <c r="CP40" s="56">
        <f t="shared" si="126"/>
        <v>0</v>
      </c>
      <c r="CQ40" t="s">
        <v>219</v>
      </c>
      <c r="CR40" t="s">
        <v>220</v>
      </c>
      <c r="CT40" t="s">
        <v>96</v>
      </c>
      <c r="CU40" t="s">
        <v>97</v>
      </c>
      <c r="DD40" s="55">
        <v>4</v>
      </c>
      <c r="DE40" s="56">
        <f t="shared" si="127"/>
        <v>0</v>
      </c>
      <c r="DF40" t="s">
        <v>219</v>
      </c>
      <c r="DG40" t="s">
        <v>220</v>
      </c>
      <c r="DI40" t="s">
        <v>96</v>
      </c>
      <c r="DJ40" t="s">
        <v>97</v>
      </c>
      <c r="DS40" s="55">
        <v>4</v>
      </c>
      <c r="DT40" s="56">
        <f t="shared" si="128"/>
        <v>0</v>
      </c>
      <c r="DU40" t="s">
        <v>219</v>
      </c>
      <c r="DV40" t="s">
        <v>220</v>
      </c>
      <c r="DX40" t="s">
        <v>96</v>
      </c>
      <c r="DY40" t="s">
        <v>97</v>
      </c>
      <c r="EH40" s="55">
        <v>4</v>
      </c>
      <c r="EI40" s="56">
        <f t="shared" si="129"/>
        <v>0</v>
      </c>
      <c r="EJ40" t="s">
        <v>219</v>
      </c>
      <c r="EK40" t="s">
        <v>220</v>
      </c>
      <c r="EM40" t="s">
        <v>96</v>
      </c>
      <c r="EN40" t="s">
        <v>97</v>
      </c>
      <c r="EW40" s="55">
        <v>4</v>
      </c>
      <c r="EX40" s="56">
        <f t="shared" si="130"/>
        <v>0</v>
      </c>
      <c r="EY40" t="s">
        <v>219</v>
      </c>
      <c r="EZ40" t="s">
        <v>220</v>
      </c>
      <c r="FB40" t="s">
        <v>96</v>
      </c>
      <c r="FC40" t="s">
        <v>97</v>
      </c>
      <c r="FL40" s="55">
        <v>4</v>
      </c>
      <c r="FM40" s="56">
        <f t="shared" si="131"/>
        <v>0</v>
      </c>
      <c r="FN40" t="s">
        <v>219</v>
      </c>
      <c r="FO40" t="s">
        <v>220</v>
      </c>
      <c r="FQ40" t="s">
        <v>96</v>
      </c>
      <c r="FR40" t="s">
        <v>97</v>
      </c>
      <c r="GA40" s="55">
        <v>4</v>
      </c>
      <c r="GB40" s="56">
        <f t="shared" si="132"/>
        <v>0</v>
      </c>
      <c r="GC40" t="s">
        <v>219</v>
      </c>
      <c r="GD40" t="s">
        <v>220</v>
      </c>
      <c r="GF40" t="s">
        <v>96</v>
      </c>
      <c r="GG40" t="s">
        <v>97</v>
      </c>
      <c r="GP40" s="55">
        <v>4</v>
      </c>
      <c r="GQ40" s="56">
        <f t="shared" si="133"/>
        <v>0</v>
      </c>
      <c r="GR40" t="s">
        <v>219</v>
      </c>
      <c r="GS40" t="s">
        <v>220</v>
      </c>
      <c r="GU40" t="s">
        <v>96</v>
      </c>
      <c r="GV40" t="s">
        <v>97</v>
      </c>
      <c r="HE40" s="55">
        <v>4</v>
      </c>
      <c r="HF40" s="56">
        <f t="shared" si="134"/>
        <v>0</v>
      </c>
      <c r="HG40" t="s">
        <v>219</v>
      </c>
      <c r="HH40" t="s">
        <v>220</v>
      </c>
      <c r="HJ40" t="s">
        <v>96</v>
      </c>
      <c r="HK40" t="s">
        <v>97</v>
      </c>
      <c r="HT40" s="55">
        <v>4</v>
      </c>
      <c r="HU40" s="56">
        <f t="shared" si="135"/>
        <v>0</v>
      </c>
      <c r="HV40" t="s">
        <v>219</v>
      </c>
      <c r="HW40" t="s">
        <v>220</v>
      </c>
      <c r="HY40" t="s">
        <v>96</v>
      </c>
      <c r="HZ40" t="s">
        <v>97</v>
      </c>
      <c r="II40" s="55">
        <v>4</v>
      </c>
      <c r="IJ40" s="56">
        <f t="shared" si="136"/>
        <v>0</v>
      </c>
      <c r="IK40" t="s">
        <v>219</v>
      </c>
      <c r="IL40" t="s">
        <v>220</v>
      </c>
      <c r="IN40" t="s">
        <v>96</v>
      </c>
      <c r="IO40" t="s">
        <v>97</v>
      </c>
      <c r="IX40" s="55">
        <v>4</v>
      </c>
      <c r="IY40" s="56">
        <f t="shared" si="137"/>
        <v>0</v>
      </c>
      <c r="IZ40" t="s">
        <v>219</v>
      </c>
      <c r="JA40" t="s">
        <v>220</v>
      </c>
      <c r="JC40" t="s">
        <v>96</v>
      </c>
      <c r="JD40" t="s">
        <v>97</v>
      </c>
      <c r="JM40" s="55">
        <v>4</v>
      </c>
      <c r="JN40" s="56">
        <f t="shared" si="138"/>
        <v>0</v>
      </c>
      <c r="JO40" t="s">
        <v>219</v>
      </c>
      <c r="JP40" t="s">
        <v>220</v>
      </c>
      <c r="JR40" t="s">
        <v>96</v>
      </c>
      <c r="JS40" t="s">
        <v>97</v>
      </c>
      <c r="KB40" s="55">
        <v>4</v>
      </c>
      <c r="KC40" s="56">
        <f t="shared" si="139"/>
        <v>0</v>
      </c>
      <c r="KD40" t="s">
        <v>219</v>
      </c>
      <c r="KE40" t="s">
        <v>220</v>
      </c>
      <c r="KG40" t="s">
        <v>96</v>
      </c>
      <c r="KH40" t="s">
        <v>97</v>
      </c>
      <c r="KQ40" s="55">
        <v>4</v>
      </c>
      <c r="KR40" s="56">
        <f t="shared" si="140"/>
        <v>0</v>
      </c>
      <c r="KS40" t="s">
        <v>219</v>
      </c>
      <c r="KT40" t="s">
        <v>220</v>
      </c>
      <c r="KV40" t="s">
        <v>96</v>
      </c>
      <c r="KW40" t="s">
        <v>97</v>
      </c>
      <c r="LF40" s="55">
        <v>4</v>
      </c>
      <c r="LG40" s="56">
        <f t="shared" si="141"/>
        <v>0</v>
      </c>
      <c r="LH40" t="s">
        <v>219</v>
      </c>
      <c r="LI40" t="s">
        <v>220</v>
      </c>
      <c r="LK40" t="s">
        <v>96</v>
      </c>
      <c r="LL40" t="s">
        <v>97</v>
      </c>
      <c r="LU40" s="55">
        <v>4</v>
      </c>
      <c r="LV40" s="56">
        <f t="shared" si="142"/>
        <v>0</v>
      </c>
      <c r="LW40" t="s">
        <v>219</v>
      </c>
      <c r="LX40" t="s">
        <v>220</v>
      </c>
      <c r="LZ40" t="s">
        <v>96</v>
      </c>
      <c r="MA40" t="s">
        <v>97</v>
      </c>
      <c r="MJ40" s="55">
        <v>4</v>
      </c>
      <c r="MK40" s="56">
        <f t="shared" si="143"/>
        <v>0</v>
      </c>
      <c r="ML40" t="s">
        <v>219</v>
      </c>
      <c r="MM40" t="s">
        <v>220</v>
      </c>
      <c r="MO40" t="s">
        <v>96</v>
      </c>
      <c r="MP40" t="s">
        <v>97</v>
      </c>
      <c r="MY40" s="55">
        <v>4</v>
      </c>
      <c r="MZ40" s="56">
        <f t="shared" si="144"/>
        <v>0</v>
      </c>
      <c r="NA40" t="s">
        <v>219</v>
      </c>
      <c r="NB40" t="s">
        <v>220</v>
      </c>
      <c r="ND40" t="s">
        <v>96</v>
      </c>
      <c r="NE40" t="s">
        <v>97</v>
      </c>
      <c r="NN40" s="55">
        <v>4</v>
      </c>
      <c r="NO40" s="56">
        <f t="shared" si="145"/>
        <v>0</v>
      </c>
      <c r="NP40" t="s">
        <v>219</v>
      </c>
      <c r="NQ40" t="s">
        <v>220</v>
      </c>
      <c r="NS40" t="s">
        <v>96</v>
      </c>
      <c r="NT40" t="s">
        <v>97</v>
      </c>
      <c r="OC40" s="55">
        <v>4</v>
      </c>
      <c r="OD40" s="56">
        <f t="shared" si="146"/>
        <v>0</v>
      </c>
      <c r="OE40" t="s">
        <v>219</v>
      </c>
      <c r="OF40" t="s">
        <v>220</v>
      </c>
      <c r="OH40" t="s">
        <v>96</v>
      </c>
      <c r="OI40" t="s">
        <v>97</v>
      </c>
      <c r="OR40" s="55">
        <v>4</v>
      </c>
      <c r="OS40" s="56">
        <f t="shared" si="147"/>
        <v>0</v>
      </c>
      <c r="OT40" t="s">
        <v>219</v>
      </c>
      <c r="OU40" t="s">
        <v>220</v>
      </c>
      <c r="OW40" t="s">
        <v>96</v>
      </c>
      <c r="OX40" t="s">
        <v>97</v>
      </c>
      <c r="PG40" s="55">
        <v>4</v>
      </c>
      <c r="PH40" s="56">
        <f t="shared" si="148"/>
        <v>0</v>
      </c>
      <c r="PI40" t="s">
        <v>219</v>
      </c>
      <c r="PJ40" t="s">
        <v>220</v>
      </c>
      <c r="PL40" t="s">
        <v>96</v>
      </c>
      <c r="PM40" t="s">
        <v>97</v>
      </c>
      <c r="PV40" s="55">
        <v>4</v>
      </c>
      <c r="PW40" s="56">
        <f t="shared" si="149"/>
        <v>0</v>
      </c>
      <c r="PX40" t="s">
        <v>219</v>
      </c>
      <c r="PY40" t="s">
        <v>220</v>
      </c>
      <c r="QA40" t="s">
        <v>96</v>
      </c>
      <c r="QB40" t="s">
        <v>97</v>
      </c>
    </row>
    <row r="41" spans="2:444" x14ac:dyDescent="0.2">
      <c r="C41" s="55">
        <v>5</v>
      </c>
      <c r="D41" s="56">
        <f t="shared" si="120"/>
        <v>0</v>
      </c>
      <c r="E41" t="s">
        <v>219</v>
      </c>
      <c r="F41" t="s">
        <v>220</v>
      </c>
      <c r="H41" t="s">
        <v>96</v>
      </c>
      <c r="I41" t="s">
        <v>97</v>
      </c>
      <c r="R41" s="55">
        <v>5</v>
      </c>
      <c r="S41" s="56">
        <f t="shared" si="121"/>
        <v>0</v>
      </c>
      <c r="T41" t="s">
        <v>219</v>
      </c>
      <c r="U41" t="s">
        <v>220</v>
      </c>
      <c r="W41" t="s">
        <v>96</v>
      </c>
      <c r="X41" t="s">
        <v>97</v>
      </c>
      <c r="AG41" s="55">
        <v>5</v>
      </c>
      <c r="AH41" s="56">
        <f t="shared" si="122"/>
        <v>0</v>
      </c>
      <c r="AI41" t="s">
        <v>219</v>
      </c>
      <c r="AJ41" t="s">
        <v>220</v>
      </c>
      <c r="AL41" t="s">
        <v>96</v>
      </c>
      <c r="AM41" t="s">
        <v>97</v>
      </c>
      <c r="AV41" s="55">
        <v>5</v>
      </c>
      <c r="AW41" s="56">
        <f t="shared" si="123"/>
        <v>0</v>
      </c>
      <c r="AX41" t="s">
        <v>219</v>
      </c>
      <c r="AY41" t="s">
        <v>220</v>
      </c>
      <c r="BA41" t="s">
        <v>96</v>
      </c>
      <c r="BB41" t="s">
        <v>97</v>
      </c>
      <c r="BK41" s="55">
        <v>5</v>
      </c>
      <c r="BL41" s="56">
        <f t="shared" si="124"/>
        <v>0</v>
      </c>
      <c r="BM41" t="s">
        <v>219</v>
      </c>
      <c r="BN41" t="s">
        <v>220</v>
      </c>
      <c r="BP41" t="s">
        <v>96</v>
      </c>
      <c r="BQ41" t="s">
        <v>97</v>
      </c>
      <c r="BZ41" s="55">
        <v>5</v>
      </c>
      <c r="CA41" s="56">
        <f t="shared" si="125"/>
        <v>0</v>
      </c>
      <c r="CB41" t="s">
        <v>219</v>
      </c>
      <c r="CC41" t="s">
        <v>220</v>
      </c>
      <c r="CE41" t="s">
        <v>96</v>
      </c>
      <c r="CF41" t="s">
        <v>97</v>
      </c>
      <c r="CO41" s="55">
        <v>5</v>
      </c>
      <c r="CP41" s="56">
        <f t="shared" si="126"/>
        <v>0</v>
      </c>
      <c r="CQ41" t="s">
        <v>219</v>
      </c>
      <c r="CR41" t="s">
        <v>220</v>
      </c>
      <c r="CT41" t="s">
        <v>96</v>
      </c>
      <c r="CU41" t="s">
        <v>97</v>
      </c>
      <c r="DD41" s="55">
        <v>5</v>
      </c>
      <c r="DE41" s="56">
        <f t="shared" si="127"/>
        <v>0</v>
      </c>
      <c r="DF41" t="s">
        <v>219</v>
      </c>
      <c r="DG41" t="s">
        <v>220</v>
      </c>
      <c r="DI41" t="s">
        <v>96</v>
      </c>
      <c r="DJ41" t="s">
        <v>97</v>
      </c>
      <c r="DS41" s="55">
        <v>5</v>
      </c>
      <c r="DT41" s="56">
        <f t="shared" si="128"/>
        <v>0</v>
      </c>
      <c r="DU41" t="s">
        <v>219</v>
      </c>
      <c r="DV41" t="s">
        <v>220</v>
      </c>
      <c r="DX41" t="s">
        <v>96</v>
      </c>
      <c r="DY41" t="s">
        <v>97</v>
      </c>
      <c r="EH41" s="55">
        <v>5</v>
      </c>
      <c r="EI41" s="56">
        <f t="shared" si="129"/>
        <v>0</v>
      </c>
      <c r="EJ41" t="s">
        <v>219</v>
      </c>
      <c r="EK41" t="s">
        <v>220</v>
      </c>
      <c r="EM41" t="s">
        <v>96</v>
      </c>
      <c r="EN41" t="s">
        <v>97</v>
      </c>
      <c r="EW41" s="55">
        <v>5</v>
      </c>
      <c r="EX41" s="56">
        <f t="shared" si="130"/>
        <v>0</v>
      </c>
      <c r="EY41" t="s">
        <v>219</v>
      </c>
      <c r="EZ41" t="s">
        <v>220</v>
      </c>
      <c r="FB41" t="s">
        <v>96</v>
      </c>
      <c r="FC41" t="s">
        <v>97</v>
      </c>
      <c r="FL41" s="55">
        <v>5</v>
      </c>
      <c r="FM41" s="56">
        <f t="shared" si="131"/>
        <v>0</v>
      </c>
      <c r="FN41" t="s">
        <v>219</v>
      </c>
      <c r="FO41" t="s">
        <v>220</v>
      </c>
      <c r="FQ41" t="s">
        <v>96</v>
      </c>
      <c r="FR41" t="s">
        <v>97</v>
      </c>
      <c r="GA41" s="55">
        <v>5</v>
      </c>
      <c r="GB41" s="56">
        <f t="shared" si="132"/>
        <v>0</v>
      </c>
      <c r="GC41" t="s">
        <v>219</v>
      </c>
      <c r="GD41" t="s">
        <v>220</v>
      </c>
      <c r="GF41" t="s">
        <v>96</v>
      </c>
      <c r="GG41" t="s">
        <v>97</v>
      </c>
      <c r="GP41" s="55">
        <v>5</v>
      </c>
      <c r="GQ41" s="56">
        <f t="shared" si="133"/>
        <v>0</v>
      </c>
      <c r="GR41" t="s">
        <v>219</v>
      </c>
      <c r="GS41" t="s">
        <v>220</v>
      </c>
      <c r="GU41" t="s">
        <v>96</v>
      </c>
      <c r="GV41" t="s">
        <v>97</v>
      </c>
      <c r="HE41" s="55">
        <v>5</v>
      </c>
      <c r="HF41" s="56">
        <f t="shared" si="134"/>
        <v>0</v>
      </c>
      <c r="HG41" t="s">
        <v>219</v>
      </c>
      <c r="HH41" t="s">
        <v>220</v>
      </c>
      <c r="HJ41" t="s">
        <v>96</v>
      </c>
      <c r="HK41" t="s">
        <v>97</v>
      </c>
      <c r="HT41" s="55">
        <v>5</v>
      </c>
      <c r="HU41" s="56">
        <f t="shared" si="135"/>
        <v>0</v>
      </c>
      <c r="HV41" t="s">
        <v>219</v>
      </c>
      <c r="HW41" t="s">
        <v>220</v>
      </c>
      <c r="HY41" t="s">
        <v>96</v>
      </c>
      <c r="HZ41" t="s">
        <v>97</v>
      </c>
      <c r="II41" s="55">
        <v>5</v>
      </c>
      <c r="IJ41" s="56">
        <f t="shared" si="136"/>
        <v>0</v>
      </c>
      <c r="IK41" t="s">
        <v>219</v>
      </c>
      <c r="IL41" t="s">
        <v>220</v>
      </c>
      <c r="IN41" t="s">
        <v>96</v>
      </c>
      <c r="IO41" t="s">
        <v>97</v>
      </c>
      <c r="IX41" s="55">
        <v>5</v>
      </c>
      <c r="IY41" s="56">
        <f t="shared" si="137"/>
        <v>0</v>
      </c>
      <c r="IZ41" t="s">
        <v>219</v>
      </c>
      <c r="JA41" t="s">
        <v>220</v>
      </c>
      <c r="JC41" t="s">
        <v>96</v>
      </c>
      <c r="JD41" t="s">
        <v>97</v>
      </c>
      <c r="JM41" s="55">
        <v>5</v>
      </c>
      <c r="JN41" s="56">
        <f t="shared" si="138"/>
        <v>0</v>
      </c>
      <c r="JO41" t="s">
        <v>219</v>
      </c>
      <c r="JP41" t="s">
        <v>220</v>
      </c>
      <c r="JR41" t="s">
        <v>96</v>
      </c>
      <c r="JS41" t="s">
        <v>97</v>
      </c>
      <c r="KB41" s="55">
        <v>5</v>
      </c>
      <c r="KC41" s="56">
        <f t="shared" si="139"/>
        <v>0</v>
      </c>
      <c r="KD41" t="s">
        <v>219</v>
      </c>
      <c r="KE41" t="s">
        <v>220</v>
      </c>
      <c r="KG41" t="s">
        <v>96</v>
      </c>
      <c r="KH41" t="s">
        <v>97</v>
      </c>
      <c r="KQ41" s="55">
        <v>5</v>
      </c>
      <c r="KR41" s="56">
        <f t="shared" si="140"/>
        <v>0</v>
      </c>
      <c r="KS41" t="s">
        <v>219</v>
      </c>
      <c r="KT41" t="s">
        <v>220</v>
      </c>
      <c r="KV41" t="s">
        <v>96</v>
      </c>
      <c r="KW41" t="s">
        <v>97</v>
      </c>
      <c r="LF41" s="55">
        <v>5</v>
      </c>
      <c r="LG41" s="56">
        <f t="shared" si="141"/>
        <v>0</v>
      </c>
      <c r="LH41" t="s">
        <v>219</v>
      </c>
      <c r="LI41" t="s">
        <v>220</v>
      </c>
      <c r="LK41" t="s">
        <v>96</v>
      </c>
      <c r="LL41" t="s">
        <v>97</v>
      </c>
      <c r="LU41" s="55">
        <v>5</v>
      </c>
      <c r="LV41" s="56">
        <f t="shared" si="142"/>
        <v>0</v>
      </c>
      <c r="LW41" t="s">
        <v>219</v>
      </c>
      <c r="LX41" t="s">
        <v>220</v>
      </c>
      <c r="LZ41" t="s">
        <v>96</v>
      </c>
      <c r="MA41" t="s">
        <v>97</v>
      </c>
      <c r="MJ41" s="55">
        <v>5</v>
      </c>
      <c r="MK41" s="56">
        <f t="shared" si="143"/>
        <v>0</v>
      </c>
      <c r="ML41" t="s">
        <v>219</v>
      </c>
      <c r="MM41" t="s">
        <v>220</v>
      </c>
      <c r="MO41" t="s">
        <v>96</v>
      </c>
      <c r="MP41" t="s">
        <v>97</v>
      </c>
      <c r="MY41" s="55">
        <v>5</v>
      </c>
      <c r="MZ41" s="56">
        <f t="shared" si="144"/>
        <v>0</v>
      </c>
      <c r="NA41" t="s">
        <v>219</v>
      </c>
      <c r="NB41" t="s">
        <v>220</v>
      </c>
      <c r="ND41" t="s">
        <v>96</v>
      </c>
      <c r="NE41" t="s">
        <v>97</v>
      </c>
      <c r="NN41" s="55">
        <v>5</v>
      </c>
      <c r="NO41" s="56">
        <f t="shared" si="145"/>
        <v>0</v>
      </c>
      <c r="NP41" t="s">
        <v>219</v>
      </c>
      <c r="NQ41" t="s">
        <v>220</v>
      </c>
      <c r="NS41" t="s">
        <v>96</v>
      </c>
      <c r="NT41" t="s">
        <v>97</v>
      </c>
      <c r="OC41" s="55">
        <v>5</v>
      </c>
      <c r="OD41" s="56">
        <f t="shared" si="146"/>
        <v>0</v>
      </c>
      <c r="OE41" t="s">
        <v>219</v>
      </c>
      <c r="OF41" t="s">
        <v>220</v>
      </c>
      <c r="OH41" t="s">
        <v>96</v>
      </c>
      <c r="OI41" t="s">
        <v>97</v>
      </c>
      <c r="OR41" s="55">
        <v>5</v>
      </c>
      <c r="OS41" s="56">
        <f t="shared" si="147"/>
        <v>0</v>
      </c>
      <c r="OT41" t="s">
        <v>219</v>
      </c>
      <c r="OU41" t="s">
        <v>220</v>
      </c>
      <c r="OW41" t="s">
        <v>96</v>
      </c>
      <c r="OX41" t="s">
        <v>97</v>
      </c>
      <c r="PG41" s="55">
        <v>5</v>
      </c>
      <c r="PH41" s="56">
        <f t="shared" si="148"/>
        <v>0</v>
      </c>
      <c r="PI41" t="s">
        <v>219</v>
      </c>
      <c r="PJ41" t="s">
        <v>220</v>
      </c>
      <c r="PL41" t="s">
        <v>96</v>
      </c>
      <c r="PM41" t="s">
        <v>97</v>
      </c>
      <c r="PV41" s="55">
        <v>5</v>
      </c>
      <c r="PW41" s="56">
        <f t="shared" si="149"/>
        <v>0</v>
      </c>
      <c r="PX41" t="s">
        <v>219</v>
      </c>
      <c r="PY41" t="s">
        <v>220</v>
      </c>
      <c r="QA41" t="s">
        <v>96</v>
      </c>
      <c r="QB41" t="s">
        <v>97</v>
      </c>
    </row>
    <row r="42" spans="2:444" x14ac:dyDescent="0.2">
      <c r="C42" s="57">
        <v>6</v>
      </c>
      <c r="D42" s="58">
        <f t="shared" si="120"/>
        <v>0</v>
      </c>
      <c r="E42" t="s">
        <v>219</v>
      </c>
      <c r="F42" t="s">
        <v>220</v>
      </c>
      <c r="H42" t="s">
        <v>96</v>
      </c>
      <c r="I42" t="s">
        <v>97</v>
      </c>
      <c r="R42" s="57">
        <v>6</v>
      </c>
      <c r="S42" s="58">
        <f t="shared" si="121"/>
        <v>0</v>
      </c>
      <c r="T42" t="s">
        <v>219</v>
      </c>
      <c r="U42" t="s">
        <v>220</v>
      </c>
      <c r="W42" t="s">
        <v>96</v>
      </c>
      <c r="X42" t="s">
        <v>97</v>
      </c>
      <c r="AG42" s="57">
        <v>6</v>
      </c>
      <c r="AH42" s="58">
        <f t="shared" si="122"/>
        <v>0</v>
      </c>
      <c r="AI42" t="s">
        <v>219</v>
      </c>
      <c r="AJ42" t="s">
        <v>220</v>
      </c>
      <c r="AL42" t="s">
        <v>96</v>
      </c>
      <c r="AM42" t="s">
        <v>97</v>
      </c>
      <c r="AV42" s="57">
        <v>6</v>
      </c>
      <c r="AW42" s="58">
        <f t="shared" si="123"/>
        <v>0</v>
      </c>
      <c r="AX42" t="s">
        <v>219</v>
      </c>
      <c r="AY42" t="s">
        <v>220</v>
      </c>
      <c r="BA42" t="s">
        <v>96</v>
      </c>
      <c r="BB42" t="s">
        <v>97</v>
      </c>
      <c r="BK42" s="57">
        <v>6</v>
      </c>
      <c r="BL42" s="58">
        <f t="shared" si="124"/>
        <v>0</v>
      </c>
      <c r="BM42" t="s">
        <v>219</v>
      </c>
      <c r="BN42" t="s">
        <v>220</v>
      </c>
      <c r="BP42" t="s">
        <v>96</v>
      </c>
      <c r="BQ42" t="s">
        <v>97</v>
      </c>
      <c r="BZ42" s="57">
        <v>6</v>
      </c>
      <c r="CA42" s="58">
        <f t="shared" si="125"/>
        <v>0</v>
      </c>
      <c r="CB42" t="s">
        <v>219</v>
      </c>
      <c r="CC42" t="s">
        <v>220</v>
      </c>
      <c r="CE42" t="s">
        <v>96</v>
      </c>
      <c r="CF42" t="s">
        <v>97</v>
      </c>
      <c r="CO42" s="57">
        <v>6</v>
      </c>
      <c r="CP42" s="58">
        <f t="shared" si="126"/>
        <v>0</v>
      </c>
      <c r="CQ42" t="s">
        <v>219</v>
      </c>
      <c r="CR42" t="s">
        <v>220</v>
      </c>
      <c r="CT42" t="s">
        <v>96</v>
      </c>
      <c r="CU42" t="s">
        <v>97</v>
      </c>
      <c r="DD42" s="57">
        <v>6</v>
      </c>
      <c r="DE42" s="58">
        <f t="shared" si="127"/>
        <v>0</v>
      </c>
      <c r="DF42" t="s">
        <v>219</v>
      </c>
      <c r="DG42" t="s">
        <v>220</v>
      </c>
      <c r="DI42" t="s">
        <v>96</v>
      </c>
      <c r="DJ42" t="s">
        <v>97</v>
      </c>
      <c r="DS42" s="57">
        <v>6</v>
      </c>
      <c r="DT42" s="58">
        <f t="shared" si="128"/>
        <v>0</v>
      </c>
      <c r="DU42" t="s">
        <v>219</v>
      </c>
      <c r="DV42" t="s">
        <v>220</v>
      </c>
      <c r="DX42" t="s">
        <v>96</v>
      </c>
      <c r="DY42" t="s">
        <v>97</v>
      </c>
      <c r="EH42" s="57">
        <v>6</v>
      </c>
      <c r="EI42" s="58">
        <f t="shared" si="129"/>
        <v>0</v>
      </c>
      <c r="EJ42" t="s">
        <v>219</v>
      </c>
      <c r="EK42" t="s">
        <v>220</v>
      </c>
      <c r="EM42" t="s">
        <v>96</v>
      </c>
      <c r="EN42" t="s">
        <v>97</v>
      </c>
      <c r="EW42" s="57">
        <v>6</v>
      </c>
      <c r="EX42" s="58">
        <f t="shared" si="130"/>
        <v>0</v>
      </c>
      <c r="EY42" t="s">
        <v>219</v>
      </c>
      <c r="EZ42" t="s">
        <v>220</v>
      </c>
      <c r="FB42" t="s">
        <v>96</v>
      </c>
      <c r="FC42" t="s">
        <v>97</v>
      </c>
      <c r="FL42" s="57">
        <v>6</v>
      </c>
      <c r="FM42" s="58">
        <f t="shared" si="131"/>
        <v>0</v>
      </c>
      <c r="FN42" t="s">
        <v>219</v>
      </c>
      <c r="FO42" t="s">
        <v>220</v>
      </c>
      <c r="FQ42" t="s">
        <v>96</v>
      </c>
      <c r="FR42" t="s">
        <v>97</v>
      </c>
      <c r="GA42" s="57">
        <v>6</v>
      </c>
      <c r="GB42" s="58">
        <f t="shared" si="132"/>
        <v>0</v>
      </c>
      <c r="GC42" t="s">
        <v>219</v>
      </c>
      <c r="GD42" t="s">
        <v>220</v>
      </c>
      <c r="GF42" t="s">
        <v>96</v>
      </c>
      <c r="GG42" t="s">
        <v>97</v>
      </c>
      <c r="GP42" s="57">
        <v>6</v>
      </c>
      <c r="GQ42" s="58">
        <f t="shared" si="133"/>
        <v>0</v>
      </c>
      <c r="GR42" t="s">
        <v>219</v>
      </c>
      <c r="GS42" t="s">
        <v>220</v>
      </c>
      <c r="GU42" t="s">
        <v>96</v>
      </c>
      <c r="GV42" t="s">
        <v>97</v>
      </c>
      <c r="HE42" s="57">
        <v>6</v>
      </c>
      <c r="HF42" s="58">
        <f t="shared" si="134"/>
        <v>0</v>
      </c>
      <c r="HG42" t="s">
        <v>219</v>
      </c>
      <c r="HH42" t="s">
        <v>220</v>
      </c>
      <c r="HJ42" t="s">
        <v>96</v>
      </c>
      <c r="HK42" t="s">
        <v>97</v>
      </c>
      <c r="HT42" s="57">
        <v>6</v>
      </c>
      <c r="HU42" s="58">
        <f t="shared" si="135"/>
        <v>0</v>
      </c>
      <c r="HV42" t="s">
        <v>219</v>
      </c>
      <c r="HW42" t="s">
        <v>220</v>
      </c>
      <c r="HY42" t="s">
        <v>96</v>
      </c>
      <c r="HZ42" t="s">
        <v>97</v>
      </c>
      <c r="II42" s="57">
        <v>6</v>
      </c>
      <c r="IJ42" s="58">
        <f t="shared" si="136"/>
        <v>0</v>
      </c>
      <c r="IK42" t="s">
        <v>219</v>
      </c>
      <c r="IL42" t="s">
        <v>220</v>
      </c>
      <c r="IN42" t="s">
        <v>96</v>
      </c>
      <c r="IO42" t="s">
        <v>97</v>
      </c>
      <c r="IX42" s="57">
        <v>6</v>
      </c>
      <c r="IY42" s="58">
        <f t="shared" si="137"/>
        <v>0</v>
      </c>
      <c r="IZ42" t="s">
        <v>219</v>
      </c>
      <c r="JA42" t="s">
        <v>220</v>
      </c>
      <c r="JC42" t="s">
        <v>96</v>
      </c>
      <c r="JD42" t="s">
        <v>97</v>
      </c>
      <c r="JM42" s="57">
        <v>6</v>
      </c>
      <c r="JN42" s="58">
        <f t="shared" si="138"/>
        <v>0</v>
      </c>
      <c r="JO42" t="s">
        <v>219</v>
      </c>
      <c r="JP42" t="s">
        <v>220</v>
      </c>
      <c r="JR42" t="s">
        <v>96</v>
      </c>
      <c r="JS42" t="s">
        <v>97</v>
      </c>
      <c r="KB42" s="57">
        <v>6</v>
      </c>
      <c r="KC42" s="58">
        <f t="shared" si="139"/>
        <v>0</v>
      </c>
      <c r="KD42" t="s">
        <v>219</v>
      </c>
      <c r="KE42" t="s">
        <v>220</v>
      </c>
      <c r="KG42" t="s">
        <v>96</v>
      </c>
      <c r="KH42" t="s">
        <v>97</v>
      </c>
      <c r="KQ42" s="57">
        <v>6</v>
      </c>
      <c r="KR42" s="58">
        <f t="shared" si="140"/>
        <v>0</v>
      </c>
      <c r="KS42" t="s">
        <v>219</v>
      </c>
      <c r="KT42" t="s">
        <v>220</v>
      </c>
      <c r="KV42" t="s">
        <v>96</v>
      </c>
      <c r="KW42" t="s">
        <v>97</v>
      </c>
      <c r="LF42" s="57">
        <v>6</v>
      </c>
      <c r="LG42" s="58">
        <f t="shared" si="141"/>
        <v>0</v>
      </c>
      <c r="LH42" t="s">
        <v>219</v>
      </c>
      <c r="LI42" t="s">
        <v>220</v>
      </c>
      <c r="LK42" t="s">
        <v>96</v>
      </c>
      <c r="LL42" t="s">
        <v>97</v>
      </c>
      <c r="LU42" s="57">
        <v>6</v>
      </c>
      <c r="LV42" s="58">
        <f t="shared" si="142"/>
        <v>0</v>
      </c>
      <c r="LW42" t="s">
        <v>219</v>
      </c>
      <c r="LX42" t="s">
        <v>220</v>
      </c>
      <c r="LZ42" t="s">
        <v>96</v>
      </c>
      <c r="MA42" t="s">
        <v>97</v>
      </c>
      <c r="MJ42" s="57">
        <v>6</v>
      </c>
      <c r="MK42" s="58">
        <f t="shared" si="143"/>
        <v>0</v>
      </c>
      <c r="ML42" t="s">
        <v>219</v>
      </c>
      <c r="MM42" t="s">
        <v>220</v>
      </c>
      <c r="MO42" t="s">
        <v>96</v>
      </c>
      <c r="MP42" t="s">
        <v>97</v>
      </c>
      <c r="MY42" s="57">
        <v>6</v>
      </c>
      <c r="MZ42" s="58">
        <f t="shared" si="144"/>
        <v>0</v>
      </c>
      <c r="NA42" t="s">
        <v>219</v>
      </c>
      <c r="NB42" t="s">
        <v>220</v>
      </c>
      <c r="ND42" t="s">
        <v>96</v>
      </c>
      <c r="NE42" t="s">
        <v>97</v>
      </c>
      <c r="NN42" s="57">
        <v>6</v>
      </c>
      <c r="NO42" s="58">
        <f t="shared" si="145"/>
        <v>0</v>
      </c>
      <c r="NP42" t="s">
        <v>219</v>
      </c>
      <c r="NQ42" t="s">
        <v>220</v>
      </c>
      <c r="NS42" t="s">
        <v>96</v>
      </c>
      <c r="NT42" t="s">
        <v>97</v>
      </c>
      <c r="OC42" s="57">
        <v>6</v>
      </c>
      <c r="OD42" s="58">
        <f t="shared" si="146"/>
        <v>0</v>
      </c>
      <c r="OE42" t="s">
        <v>219</v>
      </c>
      <c r="OF42" t="s">
        <v>220</v>
      </c>
      <c r="OH42" t="s">
        <v>96</v>
      </c>
      <c r="OI42" t="s">
        <v>97</v>
      </c>
      <c r="OR42" s="57">
        <v>6</v>
      </c>
      <c r="OS42" s="58">
        <f t="shared" si="147"/>
        <v>0</v>
      </c>
      <c r="OT42" t="s">
        <v>219</v>
      </c>
      <c r="OU42" t="s">
        <v>220</v>
      </c>
      <c r="OW42" t="s">
        <v>96</v>
      </c>
      <c r="OX42" t="s">
        <v>97</v>
      </c>
      <c r="PG42" s="57">
        <v>6</v>
      </c>
      <c r="PH42" s="58">
        <f t="shared" si="148"/>
        <v>0</v>
      </c>
      <c r="PI42" t="s">
        <v>219</v>
      </c>
      <c r="PJ42" t="s">
        <v>220</v>
      </c>
      <c r="PL42" t="s">
        <v>96</v>
      </c>
      <c r="PM42" t="s">
        <v>97</v>
      </c>
      <c r="PV42" s="57">
        <v>6</v>
      </c>
      <c r="PW42" s="58">
        <f t="shared" si="149"/>
        <v>0</v>
      </c>
      <c r="PX42" t="s">
        <v>219</v>
      </c>
      <c r="PY42" t="s">
        <v>220</v>
      </c>
      <c r="QA42" t="s">
        <v>96</v>
      </c>
      <c r="QB42" t="s">
        <v>97</v>
      </c>
    </row>
    <row r="43" spans="2:444" x14ac:dyDescent="0.2">
      <c r="C43" s="53">
        <v>7</v>
      </c>
      <c r="D43" s="54">
        <f t="shared" ref="D43:D50" si="150">D$29</f>
        <v>0</v>
      </c>
      <c r="E43" t="s">
        <v>221</v>
      </c>
      <c r="F43" t="s">
        <v>220</v>
      </c>
      <c r="H43" t="s">
        <v>96</v>
      </c>
      <c r="I43" t="s">
        <v>98</v>
      </c>
      <c r="R43" s="53">
        <v>7</v>
      </c>
      <c r="S43" s="54">
        <f t="shared" ref="S43:S50" si="151">S$29</f>
        <v>0</v>
      </c>
      <c r="T43" t="s">
        <v>221</v>
      </c>
      <c r="U43" t="s">
        <v>220</v>
      </c>
      <c r="W43" t="s">
        <v>96</v>
      </c>
      <c r="X43" t="s">
        <v>98</v>
      </c>
      <c r="AG43" s="53">
        <v>7</v>
      </c>
      <c r="AH43" s="54">
        <f t="shared" ref="AH43:AH50" si="152">AH$29</f>
        <v>0</v>
      </c>
      <c r="AI43" t="s">
        <v>221</v>
      </c>
      <c r="AJ43" t="s">
        <v>220</v>
      </c>
      <c r="AL43" t="s">
        <v>96</v>
      </c>
      <c r="AM43" t="s">
        <v>98</v>
      </c>
      <c r="AV43" s="53">
        <v>7</v>
      </c>
      <c r="AW43" s="54">
        <f t="shared" ref="AW43:AW50" si="153">AW$29</f>
        <v>0</v>
      </c>
      <c r="AX43" t="s">
        <v>221</v>
      </c>
      <c r="AY43" t="s">
        <v>220</v>
      </c>
      <c r="BA43" t="s">
        <v>96</v>
      </c>
      <c r="BB43" t="s">
        <v>98</v>
      </c>
      <c r="BK43" s="53">
        <v>7</v>
      </c>
      <c r="BL43" s="54">
        <f t="shared" ref="BL43:BL50" si="154">BL$29</f>
        <v>0</v>
      </c>
      <c r="BM43" t="s">
        <v>221</v>
      </c>
      <c r="BN43" t="s">
        <v>220</v>
      </c>
      <c r="BP43" t="s">
        <v>96</v>
      </c>
      <c r="BQ43" t="s">
        <v>98</v>
      </c>
      <c r="BZ43" s="53">
        <v>7</v>
      </c>
      <c r="CA43" s="54">
        <f t="shared" ref="CA43:CA50" si="155">CA$29</f>
        <v>0</v>
      </c>
      <c r="CB43" t="s">
        <v>221</v>
      </c>
      <c r="CC43" t="s">
        <v>220</v>
      </c>
      <c r="CE43" t="s">
        <v>96</v>
      </c>
      <c r="CF43" t="s">
        <v>98</v>
      </c>
      <c r="CO43" s="53">
        <v>7</v>
      </c>
      <c r="CP43" s="54">
        <f t="shared" ref="CP43:CP50" si="156">CP$29</f>
        <v>0</v>
      </c>
      <c r="CQ43" t="s">
        <v>221</v>
      </c>
      <c r="CR43" t="s">
        <v>220</v>
      </c>
      <c r="CT43" t="s">
        <v>96</v>
      </c>
      <c r="CU43" t="s">
        <v>98</v>
      </c>
      <c r="DD43" s="53">
        <v>7</v>
      </c>
      <c r="DE43" s="54">
        <f t="shared" ref="DE43:DE50" si="157">DE$29</f>
        <v>0</v>
      </c>
      <c r="DF43" t="s">
        <v>221</v>
      </c>
      <c r="DG43" t="s">
        <v>220</v>
      </c>
      <c r="DI43" t="s">
        <v>96</v>
      </c>
      <c r="DJ43" t="s">
        <v>98</v>
      </c>
      <c r="DS43" s="53">
        <v>7</v>
      </c>
      <c r="DT43" s="54">
        <f t="shared" ref="DT43:DT50" si="158">DT$29</f>
        <v>0</v>
      </c>
      <c r="DU43" t="s">
        <v>221</v>
      </c>
      <c r="DV43" t="s">
        <v>220</v>
      </c>
      <c r="DX43" t="s">
        <v>96</v>
      </c>
      <c r="DY43" t="s">
        <v>98</v>
      </c>
      <c r="EH43" s="53">
        <v>7</v>
      </c>
      <c r="EI43" s="54">
        <f t="shared" ref="EI43:EI50" si="159">EI$29</f>
        <v>0</v>
      </c>
      <c r="EJ43" t="s">
        <v>221</v>
      </c>
      <c r="EK43" t="s">
        <v>220</v>
      </c>
      <c r="EM43" t="s">
        <v>96</v>
      </c>
      <c r="EN43" t="s">
        <v>98</v>
      </c>
      <c r="EW43" s="53">
        <v>7</v>
      </c>
      <c r="EX43" s="54">
        <f t="shared" ref="EX43:EX50" si="160">EX$29</f>
        <v>0</v>
      </c>
      <c r="EY43" t="s">
        <v>221</v>
      </c>
      <c r="EZ43" t="s">
        <v>220</v>
      </c>
      <c r="FB43" t="s">
        <v>96</v>
      </c>
      <c r="FC43" t="s">
        <v>98</v>
      </c>
      <c r="FL43" s="53">
        <v>7</v>
      </c>
      <c r="FM43" s="54">
        <f t="shared" ref="FM43:FM50" si="161">FM$29</f>
        <v>0</v>
      </c>
      <c r="FN43" t="s">
        <v>221</v>
      </c>
      <c r="FO43" t="s">
        <v>220</v>
      </c>
      <c r="FQ43" t="s">
        <v>96</v>
      </c>
      <c r="FR43" t="s">
        <v>98</v>
      </c>
      <c r="GA43" s="53">
        <v>7</v>
      </c>
      <c r="GB43" s="54">
        <f t="shared" ref="GB43:GB50" si="162">GB$29</f>
        <v>0</v>
      </c>
      <c r="GC43" t="s">
        <v>221</v>
      </c>
      <c r="GD43" t="s">
        <v>220</v>
      </c>
      <c r="GF43" t="s">
        <v>96</v>
      </c>
      <c r="GG43" t="s">
        <v>98</v>
      </c>
      <c r="GP43" s="53">
        <v>7</v>
      </c>
      <c r="GQ43" s="54">
        <f t="shared" ref="GQ43:GQ50" si="163">GQ$29</f>
        <v>0</v>
      </c>
      <c r="GR43" t="s">
        <v>221</v>
      </c>
      <c r="GS43" t="s">
        <v>220</v>
      </c>
      <c r="GU43" t="s">
        <v>96</v>
      </c>
      <c r="GV43" t="s">
        <v>98</v>
      </c>
      <c r="HE43" s="53">
        <v>7</v>
      </c>
      <c r="HF43" s="54">
        <f t="shared" ref="HF43:HF50" si="164">HF$29</f>
        <v>0</v>
      </c>
      <c r="HG43" t="s">
        <v>221</v>
      </c>
      <c r="HH43" t="s">
        <v>220</v>
      </c>
      <c r="HJ43" t="s">
        <v>96</v>
      </c>
      <c r="HK43" t="s">
        <v>98</v>
      </c>
      <c r="HT43" s="53">
        <v>7</v>
      </c>
      <c r="HU43" s="54">
        <f t="shared" ref="HU43:HU50" si="165">HU$29</f>
        <v>0</v>
      </c>
      <c r="HV43" t="s">
        <v>221</v>
      </c>
      <c r="HW43" t="s">
        <v>220</v>
      </c>
      <c r="HY43" t="s">
        <v>96</v>
      </c>
      <c r="HZ43" t="s">
        <v>98</v>
      </c>
      <c r="II43" s="53">
        <v>7</v>
      </c>
      <c r="IJ43" s="54">
        <f t="shared" ref="IJ43:IJ50" si="166">IJ$29</f>
        <v>0</v>
      </c>
      <c r="IK43" t="s">
        <v>221</v>
      </c>
      <c r="IL43" t="s">
        <v>220</v>
      </c>
      <c r="IN43" t="s">
        <v>96</v>
      </c>
      <c r="IO43" t="s">
        <v>98</v>
      </c>
      <c r="IX43" s="53">
        <v>7</v>
      </c>
      <c r="IY43" s="54">
        <f t="shared" ref="IY43:IY50" si="167">IY$29</f>
        <v>0</v>
      </c>
      <c r="IZ43" t="s">
        <v>221</v>
      </c>
      <c r="JA43" t="s">
        <v>220</v>
      </c>
      <c r="JC43" t="s">
        <v>96</v>
      </c>
      <c r="JD43" t="s">
        <v>98</v>
      </c>
      <c r="JM43" s="53">
        <v>7</v>
      </c>
      <c r="JN43" s="54">
        <f t="shared" ref="JN43:JN50" si="168">JN$29</f>
        <v>0</v>
      </c>
      <c r="JO43" t="s">
        <v>221</v>
      </c>
      <c r="JP43" t="s">
        <v>220</v>
      </c>
      <c r="JR43" t="s">
        <v>96</v>
      </c>
      <c r="JS43" t="s">
        <v>98</v>
      </c>
      <c r="KB43" s="53">
        <v>7</v>
      </c>
      <c r="KC43" s="54">
        <f t="shared" ref="KC43:KC50" si="169">KC$29</f>
        <v>0</v>
      </c>
      <c r="KD43" t="s">
        <v>221</v>
      </c>
      <c r="KE43" t="s">
        <v>220</v>
      </c>
      <c r="KG43" t="s">
        <v>96</v>
      </c>
      <c r="KH43" t="s">
        <v>98</v>
      </c>
      <c r="KQ43" s="53">
        <v>7</v>
      </c>
      <c r="KR43" s="54">
        <f t="shared" ref="KR43:KR50" si="170">KR$29</f>
        <v>0</v>
      </c>
      <c r="KS43" t="s">
        <v>221</v>
      </c>
      <c r="KT43" t="s">
        <v>220</v>
      </c>
      <c r="KV43" t="s">
        <v>96</v>
      </c>
      <c r="KW43" t="s">
        <v>98</v>
      </c>
      <c r="LF43" s="53">
        <v>7</v>
      </c>
      <c r="LG43" s="54">
        <f t="shared" ref="LG43:LG50" si="171">LG$29</f>
        <v>0</v>
      </c>
      <c r="LH43" t="s">
        <v>221</v>
      </c>
      <c r="LI43" t="s">
        <v>220</v>
      </c>
      <c r="LK43" t="s">
        <v>96</v>
      </c>
      <c r="LL43" t="s">
        <v>98</v>
      </c>
      <c r="LU43" s="53">
        <v>7</v>
      </c>
      <c r="LV43" s="54">
        <f t="shared" ref="LV43:LV50" si="172">LV$29</f>
        <v>0</v>
      </c>
      <c r="LW43" t="s">
        <v>221</v>
      </c>
      <c r="LX43" t="s">
        <v>220</v>
      </c>
      <c r="LZ43" t="s">
        <v>96</v>
      </c>
      <c r="MA43" t="s">
        <v>98</v>
      </c>
      <c r="MJ43" s="53">
        <v>7</v>
      </c>
      <c r="MK43" s="54">
        <f t="shared" ref="MK43:MK50" si="173">MK$29</f>
        <v>0</v>
      </c>
      <c r="ML43" t="s">
        <v>221</v>
      </c>
      <c r="MM43" t="s">
        <v>220</v>
      </c>
      <c r="MO43" t="s">
        <v>96</v>
      </c>
      <c r="MP43" t="s">
        <v>98</v>
      </c>
      <c r="MY43" s="53">
        <v>7</v>
      </c>
      <c r="MZ43" s="54">
        <f t="shared" ref="MZ43:MZ50" si="174">MZ$29</f>
        <v>0</v>
      </c>
      <c r="NA43" t="s">
        <v>221</v>
      </c>
      <c r="NB43" t="s">
        <v>220</v>
      </c>
      <c r="ND43" t="s">
        <v>96</v>
      </c>
      <c r="NE43" t="s">
        <v>98</v>
      </c>
      <c r="NN43" s="53">
        <v>7</v>
      </c>
      <c r="NO43" s="54">
        <f t="shared" ref="NO43:NO50" si="175">NO$29</f>
        <v>0</v>
      </c>
      <c r="NP43" t="s">
        <v>221</v>
      </c>
      <c r="NQ43" t="s">
        <v>220</v>
      </c>
      <c r="NS43" t="s">
        <v>96</v>
      </c>
      <c r="NT43" t="s">
        <v>98</v>
      </c>
      <c r="OC43" s="53">
        <v>7</v>
      </c>
      <c r="OD43" s="54">
        <f t="shared" ref="OD43:OD50" si="176">OD$29</f>
        <v>0</v>
      </c>
      <c r="OE43" t="s">
        <v>221</v>
      </c>
      <c r="OF43" t="s">
        <v>220</v>
      </c>
      <c r="OH43" t="s">
        <v>96</v>
      </c>
      <c r="OI43" t="s">
        <v>98</v>
      </c>
      <c r="OR43" s="53">
        <v>7</v>
      </c>
      <c r="OS43" s="54">
        <f t="shared" ref="OS43:OS50" si="177">OS$29</f>
        <v>0</v>
      </c>
      <c r="OT43" t="s">
        <v>221</v>
      </c>
      <c r="OU43" t="s">
        <v>220</v>
      </c>
      <c r="OW43" t="s">
        <v>96</v>
      </c>
      <c r="OX43" t="s">
        <v>98</v>
      </c>
      <c r="PG43" s="53">
        <v>7</v>
      </c>
      <c r="PH43" s="54">
        <f t="shared" ref="PH43:PH50" si="178">PH$29</f>
        <v>0</v>
      </c>
      <c r="PI43" t="s">
        <v>221</v>
      </c>
      <c r="PJ43" t="s">
        <v>220</v>
      </c>
      <c r="PL43" t="s">
        <v>96</v>
      </c>
      <c r="PM43" t="s">
        <v>98</v>
      </c>
      <c r="PV43" s="53">
        <v>7</v>
      </c>
      <c r="PW43" s="54">
        <f t="shared" ref="PW43:PW50" si="179">PW$29</f>
        <v>0</v>
      </c>
      <c r="PX43" t="s">
        <v>221</v>
      </c>
      <c r="PY43" t="s">
        <v>220</v>
      </c>
      <c r="QA43" t="s">
        <v>96</v>
      </c>
      <c r="QB43" t="s">
        <v>98</v>
      </c>
    </row>
    <row r="44" spans="2:444" x14ac:dyDescent="0.2">
      <c r="C44" s="55">
        <v>8</v>
      </c>
      <c r="D44" s="56">
        <f t="shared" si="150"/>
        <v>0</v>
      </c>
      <c r="E44" t="s">
        <v>221</v>
      </c>
      <c r="F44" t="s">
        <v>220</v>
      </c>
      <c r="H44" t="s">
        <v>96</v>
      </c>
      <c r="I44" t="s">
        <v>98</v>
      </c>
      <c r="R44" s="55">
        <v>8</v>
      </c>
      <c r="S44" s="56">
        <f t="shared" si="151"/>
        <v>0</v>
      </c>
      <c r="T44" t="s">
        <v>221</v>
      </c>
      <c r="U44" t="s">
        <v>220</v>
      </c>
      <c r="W44" t="s">
        <v>96</v>
      </c>
      <c r="X44" t="s">
        <v>98</v>
      </c>
      <c r="AG44" s="55">
        <v>8</v>
      </c>
      <c r="AH44" s="56">
        <f t="shared" si="152"/>
        <v>0</v>
      </c>
      <c r="AI44" t="s">
        <v>221</v>
      </c>
      <c r="AJ44" t="s">
        <v>220</v>
      </c>
      <c r="AL44" t="s">
        <v>96</v>
      </c>
      <c r="AM44" t="s">
        <v>98</v>
      </c>
      <c r="AV44" s="55">
        <v>8</v>
      </c>
      <c r="AW44" s="56">
        <f t="shared" si="153"/>
        <v>0</v>
      </c>
      <c r="AX44" t="s">
        <v>221</v>
      </c>
      <c r="AY44" t="s">
        <v>220</v>
      </c>
      <c r="BA44" t="s">
        <v>96</v>
      </c>
      <c r="BB44" t="s">
        <v>98</v>
      </c>
      <c r="BK44" s="55">
        <v>8</v>
      </c>
      <c r="BL44" s="56">
        <f t="shared" si="154"/>
        <v>0</v>
      </c>
      <c r="BM44" t="s">
        <v>221</v>
      </c>
      <c r="BN44" t="s">
        <v>220</v>
      </c>
      <c r="BP44" t="s">
        <v>96</v>
      </c>
      <c r="BQ44" t="s">
        <v>98</v>
      </c>
      <c r="BZ44" s="55">
        <v>8</v>
      </c>
      <c r="CA44" s="56">
        <f t="shared" si="155"/>
        <v>0</v>
      </c>
      <c r="CB44" t="s">
        <v>221</v>
      </c>
      <c r="CC44" t="s">
        <v>220</v>
      </c>
      <c r="CE44" t="s">
        <v>96</v>
      </c>
      <c r="CF44" t="s">
        <v>98</v>
      </c>
      <c r="CO44" s="55">
        <v>8</v>
      </c>
      <c r="CP44" s="56">
        <f t="shared" si="156"/>
        <v>0</v>
      </c>
      <c r="CQ44" t="s">
        <v>221</v>
      </c>
      <c r="CR44" t="s">
        <v>220</v>
      </c>
      <c r="CT44" t="s">
        <v>96</v>
      </c>
      <c r="CU44" t="s">
        <v>98</v>
      </c>
      <c r="DD44" s="55">
        <v>8</v>
      </c>
      <c r="DE44" s="56">
        <f t="shared" si="157"/>
        <v>0</v>
      </c>
      <c r="DF44" t="s">
        <v>221</v>
      </c>
      <c r="DG44" t="s">
        <v>220</v>
      </c>
      <c r="DI44" t="s">
        <v>96</v>
      </c>
      <c r="DJ44" t="s">
        <v>98</v>
      </c>
      <c r="DS44" s="55">
        <v>8</v>
      </c>
      <c r="DT44" s="56">
        <f t="shared" si="158"/>
        <v>0</v>
      </c>
      <c r="DU44" t="s">
        <v>221</v>
      </c>
      <c r="DV44" t="s">
        <v>220</v>
      </c>
      <c r="DX44" t="s">
        <v>96</v>
      </c>
      <c r="DY44" t="s">
        <v>98</v>
      </c>
      <c r="EH44" s="55">
        <v>8</v>
      </c>
      <c r="EI44" s="56">
        <f t="shared" si="159"/>
        <v>0</v>
      </c>
      <c r="EJ44" t="s">
        <v>221</v>
      </c>
      <c r="EK44" t="s">
        <v>220</v>
      </c>
      <c r="EM44" t="s">
        <v>96</v>
      </c>
      <c r="EN44" t="s">
        <v>98</v>
      </c>
      <c r="EW44" s="55">
        <v>8</v>
      </c>
      <c r="EX44" s="56">
        <f t="shared" si="160"/>
        <v>0</v>
      </c>
      <c r="EY44" t="s">
        <v>221</v>
      </c>
      <c r="EZ44" t="s">
        <v>220</v>
      </c>
      <c r="FB44" t="s">
        <v>96</v>
      </c>
      <c r="FC44" t="s">
        <v>98</v>
      </c>
      <c r="FL44" s="55">
        <v>8</v>
      </c>
      <c r="FM44" s="56">
        <f t="shared" si="161"/>
        <v>0</v>
      </c>
      <c r="FN44" t="s">
        <v>221</v>
      </c>
      <c r="FO44" t="s">
        <v>220</v>
      </c>
      <c r="FQ44" t="s">
        <v>96</v>
      </c>
      <c r="FR44" t="s">
        <v>98</v>
      </c>
      <c r="GA44" s="55">
        <v>8</v>
      </c>
      <c r="GB44" s="56">
        <f t="shared" si="162"/>
        <v>0</v>
      </c>
      <c r="GC44" t="s">
        <v>221</v>
      </c>
      <c r="GD44" t="s">
        <v>220</v>
      </c>
      <c r="GF44" t="s">
        <v>96</v>
      </c>
      <c r="GG44" t="s">
        <v>98</v>
      </c>
      <c r="GP44" s="55">
        <v>8</v>
      </c>
      <c r="GQ44" s="56">
        <f t="shared" si="163"/>
        <v>0</v>
      </c>
      <c r="GR44" t="s">
        <v>221</v>
      </c>
      <c r="GS44" t="s">
        <v>220</v>
      </c>
      <c r="GU44" t="s">
        <v>96</v>
      </c>
      <c r="GV44" t="s">
        <v>98</v>
      </c>
      <c r="HE44" s="55">
        <v>8</v>
      </c>
      <c r="HF44" s="56">
        <f t="shared" si="164"/>
        <v>0</v>
      </c>
      <c r="HG44" t="s">
        <v>221</v>
      </c>
      <c r="HH44" t="s">
        <v>220</v>
      </c>
      <c r="HJ44" t="s">
        <v>96</v>
      </c>
      <c r="HK44" t="s">
        <v>98</v>
      </c>
      <c r="HT44" s="55">
        <v>8</v>
      </c>
      <c r="HU44" s="56">
        <f t="shared" si="165"/>
        <v>0</v>
      </c>
      <c r="HV44" t="s">
        <v>221</v>
      </c>
      <c r="HW44" t="s">
        <v>220</v>
      </c>
      <c r="HY44" t="s">
        <v>96</v>
      </c>
      <c r="HZ44" t="s">
        <v>98</v>
      </c>
      <c r="II44" s="55">
        <v>8</v>
      </c>
      <c r="IJ44" s="56">
        <f t="shared" si="166"/>
        <v>0</v>
      </c>
      <c r="IK44" t="s">
        <v>221</v>
      </c>
      <c r="IL44" t="s">
        <v>220</v>
      </c>
      <c r="IN44" t="s">
        <v>96</v>
      </c>
      <c r="IO44" t="s">
        <v>98</v>
      </c>
      <c r="IX44" s="55">
        <v>8</v>
      </c>
      <c r="IY44" s="56">
        <f t="shared" si="167"/>
        <v>0</v>
      </c>
      <c r="IZ44" t="s">
        <v>221</v>
      </c>
      <c r="JA44" t="s">
        <v>220</v>
      </c>
      <c r="JC44" t="s">
        <v>96</v>
      </c>
      <c r="JD44" t="s">
        <v>98</v>
      </c>
      <c r="JM44" s="55">
        <v>8</v>
      </c>
      <c r="JN44" s="56">
        <f t="shared" si="168"/>
        <v>0</v>
      </c>
      <c r="JO44" t="s">
        <v>221</v>
      </c>
      <c r="JP44" t="s">
        <v>220</v>
      </c>
      <c r="JR44" t="s">
        <v>96</v>
      </c>
      <c r="JS44" t="s">
        <v>98</v>
      </c>
      <c r="KB44" s="55">
        <v>8</v>
      </c>
      <c r="KC44" s="56">
        <f t="shared" si="169"/>
        <v>0</v>
      </c>
      <c r="KD44" t="s">
        <v>221</v>
      </c>
      <c r="KE44" t="s">
        <v>220</v>
      </c>
      <c r="KG44" t="s">
        <v>96</v>
      </c>
      <c r="KH44" t="s">
        <v>98</v>
      </c>
      <c r="KQ44" s="55">
        <v>8</v>
      </c>
      <c r="KR44" s="56">
        <f t="shared" si="170"/>
        <v>0</v>
      </c>
      <c r="KS44" t="s">
        <v>221</v>
      </c>
      <c r="KT44" t="s">
        <v>220</v>
      </c>
      <c r="KV44" t="s">
        <v>96</v>
      </c>
      <c r="KW44" t="s">
        <v>98</v>
      </c>
      <c r="LF44" s="55">
        <v>8</v>
      </c>
      <c r="LG44" s="56">
        <f t="shared" si="171"/>
        <v>0</v>
      </c>
      <c r="LH44" t="s">
        <v>221</v>
      </c>
      <c r="LI44" t="s">
        <v>220</v>
      </c>
      <c r="LK44" t="s">
        <v>96</v>
      </c>
      <c r="LL44" t="s">
        <v>98</v>
      </c>
      <c r="LU44" s="55">
        <v>8</v>
      </c>
      <c r="LV44" s="56">
        <f t="shared" si="172"/>
        <v>0</v>
      </c>
      <c r="LW44" t="s">
        <v>221</v>
      </c>
      <c r="LX44" t="s">
        <v>220</v>
      </c>
      <c r="LZ44" t="s">
        <v>96</v>
      </c>
      <c r="MA44" t="s">
        <v>98</v>
      </c>
      <c r="MJ44" s="55">
        <v>8</v>
      </c>
      <c r="MK44" s="56">
        <f t="shared" si="173"/>
        <v>0</v>
      </c>
      <c r="ML44" t="s">
        <v>221</v>
      </c>
      <c r="MM44" t="s">
        <v>220</v>
      </c>
      <c r="MO44" t="s">
        <v>96</v>
      </c>
      <c r="MP44" t="s">
        <v>98</v>
      </c>
      <c r="MY44" s="55">
        <v>8</v>
      </c>
      <c r="MZ44" s="56">
        <f t="shared" si="174"/>
        <v>0</v>
      </c>
      <c r="NA44" t="s">
        <v>221</v>
      </c>
      <c r="NB44" t="s">
        <v>220</v>
      </c>
      <c r="ND44" t="s">
        <v>96</v>
      </c>
      <c r="NE44" t="s">
        <v>98</v>
      </c>
      <c r="NN44" s="55">
        <v>8</v>
      </c>
      <c r="NO44" s="56">
        <f t="shared" si="175"/>
        <v>0</v>
      </c>
      <c r="NP44" t="s">
        <v>221</v>
      </c>
      <c r="NQ44" t="s">
        <v>220</v>
      </c>
      <c r="NS44" t="s">
        <v>96</v>
      </c>
      <c r="NT44" t="s">
        <v>98</v>
      </c>
      <c r="OC44" s="55">
        <v>8</v>
      </c>
      <c r="OD44" s="56">
        <f t="shared" si="176"/>
        <v>0</v>
      </c>
      <c r="OE44" t="s">
        <v>221</v>
      </c>
      <c r="OF44" t="s">
        <v>220</v>
      </c>
      <c r="OH44" t="s">
        <v>96</v>
      </c>
      <c r="OI44" t="s">
        <v>98</v>
      </c>
      <c r="OR44" s="55">
        <v>8</v>
      </c>
      <c r="OS44" s="56">
        <f t="shared" si="177"/>
        <v>0</v>
      </c>
      <c r="OT44" t="s">
        <v>221</v>
      </c>
      <c r="OU44" t="s">
        <v>220</v>
      </c>
      <c r="OW44" t="s">
        <v>96</v>
      </c>
      <c r="OX44" t="s">
        <v>98</v>
      </c>
      <c r="PG44" s="55">
        <v>8</v>
      </c>
      <c r="PH44" s="56">
        <f t="shared" si="178"/>
        <v>0</v>
      </c>
      <c r="PI44" t="s">
        <v>221</v>
      </c>
      <c r="PJ44" t="s">
        <v>220</v>
      </c>
      <c r="PL44" t="s">
        <v>96</v>
      </c>
      <c r="PM44" t="s">
        <v>98</v>
      </c>
      <c r="PV44" s="55">
        <v>8</v>
      </c>
      <c r="PW44" s="56">
        <f t="shared" si="179"/>
        <v>0</v>
      </c>
      <c r="PX44" t="s">
        <v>221</v>
      </c>
      <c r="PY44" t="s">
        <v>220</v>
      </c>
      <c r="QA44" t="s">
        <v>96</v>
      </c>
      <c r="QB44" t="s">
        <v>98</v>
      </c>
    </row>
    <row r="45" spans="2:444" x14ac:dyDescent="0.2">
      <c r="C45" s="55">
        <v>9</v>
      </c>
      <c r="D45" s="56">
        <f t="shared" si="150"/>
        <v>0</v>
      </c>
      <c r="E45" t="s">
        <v>221</v>
      </c>
      <c r="F45" t="s">
        <v>220</v>
      </c>
      <c r="H45" t="s">
        <v>96</v>
      </c>
      <c r="I45" t="s">
        <v>98</v>
      </c>
      <c r="R45" s="55">
        <v>9</v>
      </c>
      <c r="S45" s="56">
        <f t="shared" si="151"/>
        <v>0</v>
      </c>
      <c r="T45" t="s">
        <v>221</v>
      </c>
      <c r="U45" t="s">
        <v>220</v>
      </c>
      <c r="W45" t="s">
        <v>96</v>
      </c>
      <c r="X45" t="s">
        <v>98</v>
      </c>
      <c r="AG45" s="55">
        <v>9</v>
      </c>
      <c r="AH45" s="56">
        <f t="shared" si="152"/>
        <v>0</v>
      </c>
      <c r="AI45" t="s">
        <v>221</v>
      </c>
      <c r="AJ45" t="s">
        <v>220</v>
      </c>
      <c r="AL45" t="s">
        <v>96</v>
      </c>
      <c r="AM45" t="s">
        <v>98</v>
      </c>
      <c r="AV45" s="55">
        <v>9</v>
      </c>
      <c r="AW45" s="56">
        <f t="shared" si="153"/>
        <v>0</v>
      </c>
      <c r="AX45" t="s">
        <v>221</v>
      </c>
      <c r="AY45" t="s">
        <v>220</v>
      </c>
      <c r="BA45" t="s">
        <v>96</v>
      </c>
      <c r="BB45" t="s">
        <v>98</v>
      </c>
      <c r="BK45" s="55">
        <v>9</v>
      </c>
      <c r="BL45" s="56">
        <f t="shared" si="154"/>
        <v>0</v>
      </c>
      <c r="BM45" t="s">
        <v>221</v>
      </c>
      <c r="BN45" t="s">
        <v>220</v>
      </c>
      <c r="BP45" t="s">
        <v>96</v>
      </c>
      <c r="BQ45" t="s">
        <v>98</v>
      </c>
      <c r="BZ45" s="55">
        <v>9</v>
      </c>
      <c r="CA45" s="56">
        <f t="shared" si="155"/>
        <v>0</v>
      </c>
      <c r="CB45" t="s">
        <v>221</v>
      </c>
      <c r="CC45" t="s">
        <v>220</v>
      </c>
      <c r="CE45" t="s">
        <v>96</v>
      </c>
      <c r="CF45" t="s">
        <v>98</v>
      </c>
      <c r="CO45" s="55">
        <v>9</v>
      </c>
      <c r="CP45" s="56">
        <f t="shared" si="156"/>
        <v>0</v>
      </c>
      <c r="CQ45" t="s">
        <v>221</v>
      </c>
      <c r="CR45" t="s">
        <v>220</v>
      </c>
      <c r="CT45" t="s">
        <v>96</v>
      </c>
      <c r="CU45" t="s">
        <v>98</v>
      </c>
      <c r="DD45" s="55">
        <v>9</v>
      </c>
      <c r="DE45" s="56">
        <f t="shared" si="157"/>
        <v>0</v>
      </c>
      <c r="DF45" t="s">
        <v>221</v>
      </c>
      <c r="DG45" t="s">
        <v>220</v>
      </c>
      <c r="DI45" t="s">
        <v>96</v>
      </c>
      <c r="DJ45" t="s">
        <v>98</v>
      </c>
      <c r="DS45" s="55">
        <v>9</v>
      </c>
      <c r="DT45" s="56">
        <f t="shared" si="158"/>
        <v>0</v>
      </c>
      <c r="DU45" t="s">
        <v>221</v>
      </c>
      <c r="DV45" t="s">
        <v>220</v>
      </c>
      <c r="DX45" t="s">
        <v>96</v>
      </c>
      <c r="DY45" t="s">
        <v>98</v>
      </c>
      <c r="EH45" s="55">
        <v>9</v>
      </c>
      <c r="EI45" s="56">
        <f t="shared" si="159"/>
        <v>0</v>
      </c>
      <c r="EJ45" t="s">
        <v>221</v>
      </c>
      <c r="EK45" t="s">
        <v>220</v>
      </c>
      <c r="EM45" t="s">
        <v>96</v>
      </c>
      <c r="EN45" t="s">
        <v>98</v>
      </c>
      <c r="EW45" s="55">
        <v>9</v>
      </c>
      <c r="EX45" s="56">
        <f t="shared" si="160"/>
        <v>0</v>
      </c>
      <c r="EY45" t="s">
        <v>221</v>
      </c>
      <c r="EZ45" t="s">
        <v>220</v>
      </c>
      <c r="FB45" t="s">
        <v>96</v>
      </c>
      <c r="FC45" t="s">
        <v>98</v>
      </c>
      <c r="FL45" s="55">
        <v>9</v>
      </c>
      <c r="FM45" s="56">
        <f t="shared" si="161"/>
        <v>0</v>
      </c>
      <c r="FN45" t="s">
        <v>221</v>
      </c>
      <c r="FO45" t="s">
        <v>220</v>
      </c>
      <c r="FQ45" t="s">
        <v>96</v>
      </c>
      <c r="FR45" t="s">
        <v>98</v>
      </c>
      <c r="GA45" s="55">
        <v>9</v>
      </c>
      <c r="GB45" s="56">
        <f t="shared" si="162"/>
        <v>0</v>
      </c>
      <c r="GC45" t="s">
        <v>221</v>
      </c>
      <c r="GD45" t="s">
        <v>220</v>
      </c>
      <c r="GF45" t="s">
        <v>96</v>
      </c>
      <c r="GG45" t="s">
        <v>98</v>
      </c>
      <c r="GP45" s="55">
        <v>9</v>
      </c>
      <c r="GQ45" s="56">
        <f t="shared" si="163"/>
        <v>0</v>
      </c>
      <c r="GR45" t="s">
        <v>221</v>
      </c>
      <c r="GS45" t="s">
        <v>220</v>
      </c>
      <c r="GU45" t="s">
        <v>96</v>
      </c>
      <c r="GV45" t="s">
        <v>98</v>
      </c>
      <c r="HE45" s="55">
        <v>9</v>
      </c>
      <c r="HF45" s="56">
        <f t="shared" si="164"/>
        <v>0</v>
      </c>
      <c r="HG45" t="s">
        <v>221</v>
      </c>
      <c r="HH45" t="s">
        <v>220</v>
      </c>
      <c r="HJ45" t="s">
        <v>96</v>
      </c>
      <c r="HK45" t="s">
        <v>98</v>
      </c>
      <c r="HT45" s="55">
        <v>9</v>
      </c>
      <c r="HU45" s="56">
        <f t="shared" si="165"/>
        <v>0</v>
      </c>
      <c r="HV45" t="s">
        <v>221</v>
      </c>
      <c r="HW45" t="s">
        <v>220</v>
      </c>
      <c r="HY45" t="s">
        <v>96</v>
      </c>
      <c r="HZ45" t="s">
        <v>98</v>
      </c>
      <c r="II45" s="55">
        <v>9</v>
      </c>
      <c r="IJ45" s="56">
        <f t="shared" si="166"/>
        <v>0</v>
      </c>
      <c r="IK45" t="s">
        <v>221</v>
      </c>
      <c r="IL45" t="s">
        <v>220</v>
      </c>
      <c r="IN45" t="s">
        <v>96</v>
      </c>
      <c r="IO45" t="s">
        <v>98</v>
      </c>
      <c r="IX45" s="55">
        <v>9</v>
      </c>
      <c r="IY45" s="56">
        <f t="shared" si="167"/>
        <v>0</v>
      </c>
      <c r="IZ45" t="s">
        <v>221</v>
      </c>
      <c r="JA45" t="s">
        <v>220</v>
      </c>
      <c r="JC45" t="s">
        <v>96</v>
      </c>
      <c r="JD45" t="s">
        <v>98</v>
      </c>
      <c r="JM45" s="55">
        <v>9</v>
      </c>
      <c r="JN45" s="56">
        <f t="shared" si="168"/>
        <v>0</v>
      </c>
      <c r="JO45" t="s">
        <v>221</v>
      </c>
      <c r="JP45" t="s">
        <v>220</v>
      </c>
      <c r="JR45" t="s">
        <v>96</v>
      </c>
      <c r="JS45" t="s">
        <v>98</v>
      </c>
      <c r="KB45" s="55">
        <v>9</v>
      </c>
      <c r="KC45" s="56">
        <f t="shared" si="169"/>
        <v>0</v>
      </c>
      <c r="KD45" t="s">
        <v>221</v>
      </c>
      <c r="KE45" t="s">
        <v>220</v>
      </c>
      <c r="KG45" t="s">
        <v>96</v>
      </c>
      <c r="KH45" t="s">
        <v>98</v>
      </c>
      <c r="KQ45" s="55">
        <v>9</v>
      </c>
      <c r="KR45" s="56">
        <f t="shared" si="170"/>
        <v>0</v>
      </c>
      <c r="KS45" t="s">
        <v>221</v>
      </c>
      <c r="KT45" t="s">
        <v>220</v>
      </c>
      <c r="KV45" t="s">
        <v>96</v>
      </c>
      <c r="KW45" t="s">
        <v>98</v>
      </c>
      <c r="LF45" s="55">
        <v>9</v>
      </c>
      <c r="LG45" s="56">
        <f t="shared" si="171"/>
        <v>0</v>
      </c>
      <c r="LH45" t="s">
        <v>221</v>
      </c>
      <c r="LI45" t="s">
        <v>220</v>
      </c>
      <c r="LK45" t="s">
        <v>96</v>
      </c>
      <c r="LL45" t="s">
        <v>98</v>
      </c>
      <c r="LU45" s="55">
        <v>9</v>
      </c>
      <c r="LV45" s="56">
        <f t="shared" si="172"/>
        <v>0</v>
      </c>
      <c r="LW45" t="s">
        <v>221</v>
      </c>
      <c r="LX45" t="s">
        <v>220</v>
      </c>
      <c r="LZ45" t="s">
        <v>96</v>
      </c>
      <c r="MA45" t="s">
        <v>98</v>
      </c>
      <c r="MJ45" s="55">
        <v>9</v>
      </c>
      <c r="MK45" s="56">
        <f t="shared" si="173"/>
        <v>0</v>
      </c>
      <c r="ML45" t="s">
        <v>221</v>
      </c>
      <c r="MM45" t="s">
        <v>220</v>
      </c>
      <c r="MO45" t="s">
        <v>96</v>
      </c>
      <c r="MP45" t="s">
        <v>98</v>
      </c>
      <c r="MY45" s="55">
        <v>9</v>
      </c>
      <c r="MZ45" s="56">
        <f t="shared" si="174"/>
        <v>0</v>
      </c>
      <c r="NA45" t="s">
        <v>221</v>
      </c>
      <c r="NB45" t="s">
        <v>220</v>
      </c>
      <c r="ND45" t="s">
        <v>96</v>
      </c>
      <c r="NE45" t="s">
        <v>98</v>
      </c>
      <c r="NN45" s="55">
        <v>9</v>
      </c>
      <c r="NO45" s="56">
        <f t="shared" si="175"/>
        <v>0</v>
      </c>
      <c r="NP45" t="s">
        <v>221</v>
      </c>
      <c r="NQ45" t="s">
        <v>220</v>
      </c>
      <c r="NS45" t="s">
        <v>96</v>
      </c>
      <c r="NT45" t="s">
        <v>98</v>
      </c>
      <c r="OC45" s="55">
        <v>9</v>
      </c>
      <c r="OD45" s="56">
        <f t="shared" si="176"/>
        <v>0</v>
      </c>
      <c r="OE45" t="s">
        <v>221</v>
      </c>
      <c r="OF45" t="s">
        <v>220</v>
      </c>
      <c r="OH45" t="s">
        <v>96</v>
      </c>
      <c r="OI45" t="s">
        <v>98</v>
      </c>
      <c r="OR45" s="55">
        <v>9</v>
      </c>
      <c r="OS45" s="56">
        <f t="shared" si="177"/>
        <v>0</v>
      </c>
      <c r="OT45" t="s">
        <v>221</v>
      </c>
      <c r="OU45" t="s">
        <v>220</v>
      </c>
      <c r="OW45" t="s">
        <v>96</v>
      </c>
      <c r="OX45" t="s">
        <v>98</v>
      </c>
      <c r="PG45" s="55">
        <v>9</v>
      </c>
      <c r="PH45" s="56">
        <f t="shared" si="178"/>
        <v>0</v>
      </c>
      <c r="PI45" t="s">
        <v>221</v>
      </c>
      <c r="PJ45" t="s">
        <v>220</v>
      </c>
      <c r="PL45" t="s">
        <v>96</v>
      </c>
      <c r="PM45" t="s">
        <v>98</v>
      </c>
      <c r="PV45" s="55">
        <v>9</v>
      </c>
      <c r="PW45" s="56">
        <f t="shared" si="179"/>
        <v>0</v>
      </c>
      <c r="PX45" t="s">
        <v>221</v>
      </c>
      <c r="PY45" t="s">
        <v>220</v>
      </c>
      <c r="QA45" t="s">
        <v>96</v>
      </c>
      <c r="QB45" t="s">
        <v>98</v>
      </c>
    </row>
    <row r="46" spans="2:444" x14ac:dyDescent="0.2">
      <c r="C46" s="55">
        <v>10</v>
      </c>
      <c r="D46" s="56">
        <f t="shared" si="150"/>
        <v>0</v>
      </c>
      <c r="E46" t="s">
        <v>221</v>
      </c>
      <c r="F46" t="s">
        <v>220</v>
      </c>
      <c r="H46" t="s">
        <v>96</v>
      </c>
      <c r="I46" t="s">
        <v>98</v>
      </c>
      <c r="R46" s="55">
        <v>10</v>
      </c>
      <c r="S46" s="56">
        <f t="shared" si="151"/>
        <v>0</v>
      </c>
      <c r="T46" t="s">
        <v>221</v>
      </c>
      <c r="U46" t="s">
        <v>220</v>
      </c>
      <c r="W46" t="s">
        <v>96</v>
      </c>
      <c r="X46" t="s">
        <v>98</v>
      </c>
      <c r="AG46" s="55">
        <v>10</v>
      </c>
      <c r="AH46" s="56">
        <f t="shared" si="152"/>
        <v>0</v>
      </c>
      <c r="AI46" t="s">
        <v>221</v>
      </c>
      <c r="AJ46" t="s">
        <v>220</v>
      </c>
      <c r="AL46" t="s">
        <v>96</v>
      </c>
      <c r="AM46" t="s">
        <v>98</v>
      </c>
      <c r="AV46" s="55">
        <v>10</v>
      </c>
      <c r="AW46" s="56">
        <f t="shared" si="153"/>
        <v>0</v>
      </c>
      <c r="AX46" t="s">
        <v>221</v>
      </c>
      <c r="AY46" t="s">
        <v>220</v>
      </c>
      <c r="BA46" t="s">
        <v>96</v>
      </c>
      <c r="BB46" t="s">
        <v>98</v>
      </c>
      <c r="BK46" s="55">
        <v>10</v>
      </c>
      <c r="BL46" s="56">
        <f t="shared" si="154"/>
        <v>0</v>
      </c>
      <c r="BM46" t="s">
        <v>221</v>
      </c>
      <c r="BN46" t="s">
        <v>220</v>
      </c>
      <c r="BP46" t="s">
        <v>96</v>
      </c>
      <c r="BQ46" t="s">
        <v>98</v>
      </c>
      <c r="BZ46" s="55">
        <v>10</v>
      </c>
      <c r="CA46" s="56">
        <f t="shared" si="155"/>
        <v>0</v>
      </c>
      <c r="CB46" t="s">
        <v>221</v>
      </c>
      <c r="CC46" t="s">
        <v>220</v>
      </c>
      <c r="CE46" t="s">
        <v>96</v>
      </c>
      <c r="CF46" t="s">
        <v>98</v>
      </c>
      <c r="CO46" s="55">
        <v>10</v>
      </c>
      <c r="CP46" s="56">
        <f t="shared" si="156"/>
        <v>0</v>
      </c>
      <c r="CQ46" t="s">
        <v>221</v>
      </c>
      <c r="CR46" t="s">
        <v>220</v>
      </c>
      <c r="CT46" t="s">
        <v>96</v>
      </c>
      <c r="CU46" t="s">
        <v>98</v>
      </c>
      <c r="DD46" s="55">
        <v>10</v>
      </c>
      <c r="DE46" s="56">
        <f t="shared" si="157"/>
        <v>0</v>
      </c>
      <c r="DF46" t="s">
        <v>221</v>
      </c>
      <c r="DG46" t="s">
        <v>220</v>
      </c>
      <c r="DI46" t="s">
        <v>96</v>
      </c>
      <c r="DJ46" t="s">
        <v>98</v>
      </c>
      <c r="DS46" s="55">
        <v>10</v>
      </c>
      <c r="DT46" s="56">
        <f t="shared" si="158"/>
        <v>0</v>
      </c>
      <c r="DU46" t="s">
        <v>221</v>
      </c>
      <c r="DV46" t="s">
        <v>220</v>
      </c>
      <c r="DX46" t="s">
        <v>96</v>
      </c>
      <c r="DY46" t="s">
        <v>98</v>
      </c>
      <c r="EH46" s="55">
        <v>10</v>
      </c>
      <c r="EI46" s="56">
        <f t="shared" si="159"/>
        <v>0</v>
      </c>
      <c r="EJ46" t="s">
        <v>221</v>
      </c>
      <c r="EK46" t="s">
        <v>220</v>
      </c>
      <c r="EM46" t="s">
        <v>96</v>
      </c>
      <c r="EN46" t="s">
        <v>98</v>
      </c>
      <c r="EW46" s="55">
        <v>10</v>
      </c>
      <c r="EX46" s="56">
        <f t="shared" si="160"/>
        <v>0</v>
      </c>
      <c r="EY46" t="s">
        <v>221</v>
      </c>
      <c r="EZ46" t="s">
        <v>220</v>
      </c>
      <c r="FB46" t="s">
        <v>96</v>
      </c>
      <c r="FC46" t="s">
        <v>98</v>
      </c>
      <c r="FL46" s="55">
        <v>10</v>
      </c>
      <c r="FM46" s="56">
        <f t="shared" si="161"/>
        <v>0</v>
      </c>
      <c r="FN46" t="s">
        <v>221</v>
      </c>
      <c r="FO46" t="s">
        <v>220</v>
      </c>
      <c r="FQ46" t="s">
        <v>96</v>
      </c>
      <c r="FR46" t="s">
        <v>98</v>
      </c>
      <c r="GA46" s="55">
        <v>10</v>
      </c>
      <c r="GB46" s="56">
        <f t="shared" si="162"/>
        <v>0</v>
      </c>
      <c r="GC46" t="s">
        <v>221</v>
      </c>
      <c r="GD46" t="s">
        <v>220</v>
      </c>
      <c r="GF46" t="s">
        <v>96</v>
      </c>
      <c r="GG46" t="s">
        <v>98</v>
      </c>
      <c r="GP46" s="55">
        <v>10</v>
      </c>
      <c r="GQ46" s="56">
        <f t="shared" si="163"/>
        <v>0</v>
      </c>
      <c r="GR46" t="s">
        <v>221</v>
      </c>
      <c r="GS46" t="s">
        <v>220</v>
      </c>
      <c r="GU46" t="s">
        <v>96</v>
      </c>
      <c r="GV46" t="s">
        <v>98</v>
      </c>
      <c r="HE46" s="55">
        <v>10</v>
      </c>
      <c r="HF46" s="56">
        <f t="shared" si="164"/>
        <v>0</v>
      </c>
      <c r="HG46" t="s">
        <v>221</v>
      </c>
      <c r="HH46" t="s">
        <v>220</v>
      </c>
      <c r="HJ46" t="s">
        <v>96</v>
      </c>
      <c r="HK46" t="s">
        <v>98</v>
      </c>
      <c r="HT46" s="55">
        <v>10</v>
      </c>
      <c r="HU46" s="56">
        <f t="shared" si="165"/>
        <v>0</v>
      </c>
      <c r="HV46" t="s">
        <v>221</v>
      </c>
      <c r="HW46" t="s">
        <v>220</v>
      </c>
      <c r="HY46" t="s">
        <v>96</v>
      </c>
      <c r="HZ46" t="s">
        <v>98</v>
      </c>
      <c r="II46" s="55">
        <v>10</v>
      </c>
      <c r="IJ46" s="56">
        <f t="shared" si="166"/>
        <v>0</v>
      </c>
      <c r="IK46" t="s">
        <v>221</v>
      </c>
      <c r="IL46" t="s">
        <v>220</v>
      </c>
      <c r="IN46" t="s">
        <v>96</v>
      </c>
      <c r="IO46" t="s">
        <v>98</v>
      </c>
      <c r="IX46" s="55">
        <v>10</v>
      </c>
      <c r="IY46" s="56">
        <f t="shared" si="167"/>
        <v>0</v>
      </c>
      <c r="IZ46" t="s">
        <v>221</v>
      </c>
      <c r="JA46" t="s">
        <v>220</v>
      </c>
      <c r="JC46" t="s">
        <v>96</v>
      </c>
      <c r="JD46" t="s">
        <v>98</v>
      </c>
      <c r="JM46" s="55">
        <v>10</v>
      </c>
      <c r="JN46" s="56">
        <f t="shared" si="168"/>
        <v>0</v>
      </c>
      <c r="JO46" t="s">
        <v>221</v>
      </c>
      <c r="JP46" t="s">
        <v>220</v>
      </c>
      <c r="JR46" t="s">
        <v>96</v>
      </c>
      <c r="JS46" t="s">
        <v>98</v>
      </c>
      <c r="KB46" s="55">
        <v>10</v>
      </c>
      <c r="KC46" s="56">
        <f t="shared" si="169"/>
        <v>0</v>
      </c>
      <c r="KD46" t="s">
        <v>221</v>
      </c>
      <c r="KE46" t="s">
        <v>220</v>
      </c>
      <c r="KG46" t="s">
        <v>96</v>
      </c>
      <c r="KH46" t="s">
        <v>98</v>
      </c>
      <c r="KQ46" s="55">
        <v>10</v>
      </c>
      <c r="KR46" s="56">
        <f t="shared" si="170"/>
        <v>0</v>
      </c>
      <c r="KS46" t="s">
        <v>221</v>
      </c>
      <c r="KT46" t="s">
        <v>220</v>
      </c>
      <c r="KV46" t="s">
        <v>96</v>
      </c>
      <c r="KW46" t="s">
        <v>98</v>
      </c>
      <c r="LF46" s="55">
        <v>10</v>
      </c>
      <c r="LG46" s="56">
        <f t="shared" si="171"/>
        <v>0</v>
      </c>
      <c r="LH46" t="s">
        <v>221</v>
      </c>
      <c r="LI46" t="s">
        <v>220</v>
      </c>
      <c r="LK46" t="s">
        <v>96</v>
      </c>
      <c r="LL46" t="s">
        <v>98</v>
      </c>
      <c r="LU46" s="55">
        <v>10</v>
      </c>
      <c r="LV46" s="56">
        <f t="shared" si="172"/>
        <v>0</v>
      </c>
      <c r="LW46" t="s">
        <v>221</v>
      </c>
      <c r="LX46" t="s">
        <v>220</v>
      </c>
      <c r="LZ46" t="s">
        <v>96</v>
      </c>
      <c r="MA46" t="s">
        <v>98</v>
      </c>
      <c r="MJ46" s="55">
        <v>10</v>
      </c>
      <c r="MK46" s="56">
        <f t="shared" si="173"/>
        <v>0</v>
      </c>
      <c r="ML46" t="s">
        <v>221</v>
      </c>
      <c r="MM46" t="s">
        <v>220</v>
      </c>
      <c r="MO46" t="s">
        <v>96</v>
      </c>
      <c r="MP46" t="s">
        <v>98</v>
      </c>
      <c r="MY46" s="55">
        <v>10</v>
      </c>
      <c r="MZ46" s="56">
        <f t="shared" si="174"/>
        <v>0</v>
      </c>
      <c r="NA46" t="s">
        <v>221</v>
      </c>
      <c r="NB46" t="s">
        <v>220</v>
      </c>
      <c r="ND46" t="s">
        <v>96</v>
      </c>
      <c r="NE46" t="s">
        <v>98</v>
      </c>
      <c r="NN46" s="55">
        <v>10</v>
      </c>
      <c r="NO46" s="56">
        <f t="shared" si="175"/>
        <v>0</v>
      </c>
      <c r="NP46" t="s">
        <v>221</v>
      </c>
      <c r="NQ46" t="s">
        <v>220</v>
      </c>
      <c r="NS46" t="s">
        <v>96</v>
      </c>
      <c r="NT46" t="s">
        <v>98</v>
      </c>
      <c r="OC46" s="55">
        <v>10</v>
      </c>
      <c r="OD46" s="56">
        <f t="shared" si="176"/>
        <v>0</v>
      </c>
      <c r="OE46" t="s">
        <v>221</v>
      </c>
      <c r="OF46" t="s">
        <v>220</v>
      </c>
      <c r="OH46" t="s">
        <v>96</v>
      </c>
      <c r="OI46" t="s">
        <v>98</v>
      </c>
      <c r="OR46" s="55">
        <v>10</v>
      </c>
      <c r="OS46" s="56">
        <f t="shared" si="177"/>
        <v>0</v>
      </c>
      <c r="OT46" t="s">
        <v>221</v>
      </c>
      <c r="OU46" t="s">
        <v>220</v>
      </c>
      <c r="OW46" t="s">
        <v>96</v>
      </c>
      <c r="OX46" t="s">
        <v>98</v>
      </c>
      <c r="PG46" s="55">
        <v>10</v>
      </c>
      <c r="PH46" s="56">
        <f t="shared" si="178"/>
        <v>0</v>
      </c>
      <c r="PI46" t="s">
        <v>221</v>
      </c>
      <c r="PJ46" t="s">
        <v>220</v>
      </c>
      <c r="PL46" t="s">
        <v>96</v>
      </c>
      <c r="PM46" t="s">
        <v>98</v>
      </c>
      <c r="PV46" s="55">
        <v>10</v>
      </c>
      <c r="PW46" s="56">
        <f t="shared" si="179"/>
        <v>0</v>
      </c>
      <c r="PX46" t="s">
        <v>221</v>
      </c>
      <c r="PY46" t="s">
        <v>220</v>
      </c>
      <c r="QA46" t="s">
        <v>96</v>
      </c>
      <c r="QB46" t="s">
        <v>98</v>
      </c>
    </row>
    <row r="47" spans="2:444" x14ac:dyDescent="0.2">
      <c r="C47" s="55">
        <v>11</v>
      </c>
      <c r="D47" s="56">
        <f t="shared" si="150"/>
        <v>0</v>
      </c>
      <c r="E47" t="s">
        <v>221</v>
      </c>
      <c r="F47" t="s">
        <v>220</v>
      </c>
      <c r="H47" t="s">
        <v>96</v>
      </c>
      <c r="I47" t="s">
        <v>98</v>
      </c>
      <c r="R47" s="55">
        <v>11</v>
      </c>
      <c r="S47" s="56">
        <f t="shared" si="151"/>
        <v>0</v>
      </c>
      <c r="T47" t="s">
        <v>221</v>
      </c>
      <c r="U47" t="s">
        <v>220</v>
      </c>
      <c r="W47" t="s">
        <v>96</v>
      </c>
      <c r="X47" t="s">
        <v>98</v>
      </c>
      <c r="AG47" s="55">
        <v>11</v>
      </c>
      <c r="AH47" s="56">
        <f t="shared" si="152"/>
        <v>0</v>
      </c>
      <c r="AI47" t="s">
        <v>221</v>
      </c>
      <c r="AJ47" t="s">
        <v>220</v>
      </c>
      <c r="AL47" t="s">
        <v>96</v>
      </c>
      <c r="AM47" t="s">
        <v>98</v>
      </c>
      <c r="AV47" s="55">
        <v>11</v>
      </c>
      <c r="AW47" s="56">
        <f t="shared" si="153"/>
        <v>0</v>
      </c>
      <c r="AX47" t="s">
        <v>221</v>
      </c>
      <c r="AY47" t="s">
        <v>220</v>
      </c>
      <c r="BA47" t="s">
        <v>96</v>
      </c>
      <c r="BB47" t="s">
        <v>98</v>
      </c>
      <c r="BK47" s="55">
        <v>11</v>
      </c>
      <c r="BL47" s="56">
        <f t="shared" si="154"/>
        <v>0</v>
      </c>
      <c r="BM47" t="s">
        <v>221</v>
      </c>
      <c r="BN47" t="s">
        <v>220</v>
      </c>
      <c r="BP47" t="s">
        <v>96</v>
      </c>
      <c r="BQ47" t="s">
        <v>98</v>
      </c>
      <c r="BZ47" s="55">
        <v>11</v>
      </c>
      <c r="CA47" s="56">
        <f t="shared" si="155"/>
        <v>0</v>
      </c>
      <c r="CB47" t="s">
        <v>221</v>
      </c>
      <c r="CC47" t="s">
        <v>220</v>
      </c>
      <c r="CE47" t="s">
        <v>96</v>
      </c>
      <c r="CF47" t="s">
        <v>98</v>
      </c>
      <c r="CO47" s="55">
        <v>11</v>
      </c>
      <c r="CP47" s="56">
        <f t="shared" si="156"/>
        <v>0</v>
      </c>
      <c r="CQ47" t="s">
        <v>221</v>
      </c>
      <c r="CR47" t="s">
        <v>220</v>
      </c>
      <c r="CT47" t="s">
        <v>96</v>
      </c>
      <c r="CU47" t="s">
        <v>98</v>
      </c>
      <c r="DD47" s="55">
        <v>11</v>
      </c>
      <c r="DE47" s="56">
        <f t="shared" si="157"/>
        <v>0</v>
      </c>
      <c r="DF47" t="s">
        <v>221</v>
      </c>
      <c r="DG47" t="s">
        <v>220</v>
      </c>
      <c r="DI47" t="s">
        <v>96</v>
      </c>
      <c r="DJ47" t="s">
        <v>98</v>
      </c>
      <c r="DS47" s="55">
        <v>11</v>
      </c>
      <c r="DT47" s="56">
        <f t="shared" si="158"/>
        <v>0</v>
      </c>
      <c r="DU47" t="s">
        <v>221</v>
      </c>
      <c r="DV47" t="s">
        <v>220</v>
      </c>
      <c r="DX47" t="s">
        <v>96</v>
      </c>
      <c r="DY47" t="s">
        <v>98</v>
      </c>
      <c r="EH47" s="55">
        <v>11</v>
      </c>
      <c r="EI47" s="56">
        <f t="shared" si="159"/>
        <v>0</v>
      </c>
      <c r="EJ47" t="s">
        <v>221</v>
      </c>
      <c r="EK47" t="s">
        <v>220</v>
      </c>
      <c r="EM47" t="s">
        <v>96</v>
      </c>
      <c r="EN47" t="s">
        <v>98</v>
      </c>
      <c r="EW47" s="55">
        <v>11</v>
      </c>
      <c r="EX47" s="56">
        <f t="shared" si="160"/>
        <v>0</v>
      </c>
      <c r="EY47" t="s">
        <v>221</v>
      </c>
      <c r="EZ47" t="s">
        <v>220</v>
      </c>
      <c r="FB47" t="s">
        <v>96</v>
      </c>
      <c r="FC47" t="s">
        <v>98</v>
      </c>
      <c r="FL47" s="55">
        <v>11</v>
      </c>
      <c r="FM47" s="56">
        <f t="shared" si="161"/>
        <v>0</v>
      </c>
      <c r="FN47" t="s">
        <v>221</v>
      </c>
      <c r="FO47" t="s">
        <v>220</v>
      </c>
      <c r="FQ47" t="s">
        <v>96</v>
      </c>
      <c r="FR47" t="s">
        <v>98</v>
      </c>
      <c r="GA47" s="55">
        <v>11</v>
      </c>
      <c r="GB47" s="56">
        <f t="shared" si="162"/>
        <v>0</v>
      </c>
      <c r="GC47" t="s">
        <v>221</v>
      </c>
      <c r="GD47" t="s">
        <v>220</v>
      </c>
      <c r="GF47" t="s">
        <v>96</v>
      </c>
      <c r="GG47" t="s">
        <v>98</v>
      </c>
      <c r="GP47" s="55">
        <v>11</v>
      </c>
      <c r="GQ47" s="56">
        <f t="shared" si="163"/>
        <v>0</v>
      </c>
      <c r="GR47" t="s">
        <v>221</v>
      </c>
      <c r="GS47" t="s">
        <v>220</v>
      </c>
      <c r="GU47" t="s">
        <v>96</v>
      </c>
      <c r="GV47" t="s">
        <v>98</v>
      </c>
      <c r="HE47" s="55">
        <v>11</v>
      </c>
      <c r="HF47" s="56">
        <f t="shared" si="164"/>
        <v>0</v>
      </c>
      <c r="HG47" t="s">
        <v>221</v>
      </c>
      <c r="HH47" t="s">
        <v>220</v>
      </c>
      <c r="HJ47" t="s">
        <v>96</v>
      </c>
      <c r="HK47" t="s">
        <v>98</v>
      </c>
      <c r="HT47" s="55">
        <v>11</v>
      </c>
      <c r="HU47" s="56">
        <f t="shared" si="165"/>
        <v>0</v>
      </c>
      <c r="HV47" t="s">
        <v>221</v>
      </c>
      <c r="HW47" t="s">
        <v>220</v>
      </c>
      <c r="HY47" t="s">
        <v>96</v>
      </c>
      <c r="HZ47" t="s">
        <v>98</v>
      </c>
      <c r="II47" s="55">
        <v>11</v>
      </c>
      <c r="IJ47" s="56">
        <f t="shared" si="166"/>
        <v>0</v>
      </c>
      <c r="IK47" t="s">
        <v>221</v>
      </c>
      <c r="IL47" t="s">
        <v>220</v>
      </c>
      <c r="IN47" t="s">
        <v>96</v>
      </c>
      <c r="IO47" t="s">
        <v>98</v>
      </c>
      <c r="IX47" s="55">
        <v>11</v>
      </c>
      <c r="IY47" s="56">
        <f t="shared" si="167"/>
        <v>0</v>
      </c>
      <c r="IZ47" t="s">
        <v>221</v>
      </c>
      <c r="JA47" t="s">
        <v>220</v>
      </c>
      <c r="JC47" t="s">
        <v>96</v>
      </c>
      <c r="JD47" t="s">
        <v>98</v>
      </c>
      <c r="JM47" s="55">
        <v>11</v>
      </c>
      <c r="JN47" s="56">
        <f t="shared" si="168"/>
        <v>0</v>
      </c>
      <c r="JO47" t="s">
        <v>221</v>
      </c>
      <c r="JP47" t="s">
        <v>220</v>
      </c>
      <c r="JR47" t="s">
        <v>96</v>
      </c>
      <c r="JS47" t="s">
        <v>98</v>
      </c>
      <c r="KB47" s="55">
        <v>11</v>
      </c>
      <c r="KC47" s="56">
        <f t="shared" si="169"/>
        <v>0</v>
      </c>
      <c r="KD47" t="s">
        <v>221</v>
      </c>
      <c r="KE47" t="s">
        <v>220</v>
      </c>
      <c r="KG47" t="s">
        <v>96</v>
      </c>
      <c r="KH47" t="s">
        <v>98</v>
      </c>
      <c r="KQ47" s="55">
        <v>11</v>
      </c>
      <c r="KR47" s="56">
        <f t="shared" si="170"/>
        <v>0</v>
      </c>
      <c r="KS47" t="s">
        <v>221</v>
      </c>
      <c r="KT47" t="s">
        <v>220</v>
      </c>
      <c r="KV47" t="s">
        <v>96</v>
      </c>
      <c r="KW47" t="s">
        <v>98</v>
      </c>
      <c r="LF47" s="55">
        <v>11</v>
      </c>
      <c r="LG47" s="56">
        <f t="shared" si="171"/>
        <v>0</v>
      </c>
      <c r="LH47" t="s">
        <v>221</v>
      </c>
      <c r="LI47" t="s">
        <v>220</v>
      </c>
      <c r="LK47" t="s">
        <v>96</v>
      </c>
      <c r="LL47" t="s">
        <v>98</v>
      </c>
      <c r="LU47" s="55">
        <v>11</v>
      </c>
      <c r="LV47" s="56">
        <f t="shared" si="172"/>
        <v>0</v>
      </c>
      <c r="LW47" t="s">
        <v>221</v>
      </c>
      <c r="LX47" t="s">
        <v>220</v>
      </c>
      <c r="LZ47" t="s">
        <v>96</v>
      </c>
      <c r="MA47" t="s">
        <v>98</v>
      </c>
      <c r="MJ47" s="55">
        <v>11</v>
      </c>
      <c r="MK47" s="56">
        <f t="shared" si="173"/>
        <v>0</v>
      </c>
      <c r="ML47" t="s">
        <v>221</v>
      </c>
      <c r="MM47" t="s">
        <v>220</v>
      </c>
      <c r="MO47" t="s">
        <v>96</v>
      </c>
      <c r="MP47" t="s">
        <v>98</v>
      </c>
      <c r="MY47" s="55">
        <v>11</v>
      </c>
      <c r="MZ47" s="56">
        <f t="shared" si="174"/>
        <v>0</v>
      </c>
      <c r="NA47" t="s">
        <v>221</v>
      </c>
      <c r="NB47" t="s">
        <v>220</v>
      </c>
      <c r="ND47" t="s">
        <v>96</v>
      </c>
      <c r="NE47" t="s">
        <v>98</v>
      </c>
      <c r="NN47" s="55">
        <v>11</v>
      </c>
      <c r="NO47" s="56">
        <f t="shared" si="175"/>
        <v>0</v>
      </c>
      <c r="NP47" t="s">
        <v>221</v>
      </c>
      <c r="NQ47" t="s">
        <v>220</v>
      </c>
      <c r="NS47" t="s">
        <v>96</v>
      </c>
      <c r="NT47" t="s">
        <v>98</v>
      </c>
      <c r="OC47" s="55">
        <v>11</v>
      </c>
      <c r="OD47" s="56">
        <f t="shared" si="176"/>
        <v>0</v>
      </c>
      <c r="OE47" t="s">
        <v>221</v>
      </c>
      <c r="OF47" t="s">
        <v>220</v>
      </c>
      <c r="OH47" t="s">
        <v>96</v>
      </c>
      <c r="OI47" t="s">
        <v>98</v>
      </c>
      <c r="OR47" s="55">
        <v>11</v>
      </c>
      <c r="OS47" s="56">
        <f t="shared" si="177"/>
        <v>0</v>
      </c>
      <c r="OT47" t="s">
        <v>221</v>
      </c>
      <c r="OU47" t="s">
        <v>220</v>
      </c>
      <c r="OW47" t="s">
        <v>96</v>
      </c>
      <c r="OX47" t="s">
        <v>98</v>
      </c>
      <c r="PG47" s="55">
        <v>11</v>
      </c>
      <c r="PH47" s="56">
        <f t="shared" si="178"/>
        <v>0</v>
      </c>
      <c r="PI47" t="s">
        <v>221</v>
      </c>
      <c r="PJ47" t="s">
        <v>220</v>
      </c>
      <c r="PL47" t="s">
        <v>96</v>
      </c>
      <c r="PM47" t="s">
        <v>98</v>
      </c>
      <c r="PV47" s="55">
        <v>11</v>
      </c>
      <c r="PW47" s="56">
        <f t="shared" si="179"/>
        <v>0</v>
      </c>
      <c r="PX47" t="s">
        <v>221</v>
      </c>
      <c r="PY47" t="s">
        <v>220</v>
      </c>
      <c r="QA47" t="s">
        <v>96</v>
      </c>
      <c r="QB47" t="s">
        <v>98</v>
      </c>
    </row>
    <row r="48" spans="2:444" x14ac:dyDescent="0.2">
      <c r="C48" s="55">
        <v>12</v>
      </c>
      <c r="D48" s="56">
        <f t="shared" si="150"/>
        <v>0</v>
      </c>
      <c r="E48" t="s">
        <v>221</v>
      </c>
      <c r="F48" t="s">
        <v>220</v>
      </c>
      <c r="H48" t="s">
        <v>96</v>
      </c>
      <c r="I48" t="s">
        <v>98</v>
      </c>
      <c r="R48" s="55">
        <v>12</v>
      </c>
      <c r="S48" s="56">
        <f t="shared" si="151"/>
        <v>0</v>
      </c>
      <c r="T48" t="s">
        <v>221</v>
      </c>
      <c r="U48" t="s">
        <v>220</v>
      </c>
      <c r="W48" t="s">
        <v>96</v>
      </c>
      <c r="X48" t="s">
        <v>98</v>
      </c>
      <c r="AG48" s="55">
        <v>12</v>
      </c>
      <c r="AH48" s="56">
        <f t="shared" si="152"/>
        <v>0</v>
      </c>
      <c r="AI48" t="s">
        <v>221</v>
      </c>
      <c r="AJ48" t="s">
        <v>220</v>
      </c>
      <c r="AL48" t="s">
        <v>96</v>
      </c>
      <c r="AM48" t="s">
        <v>98</v>
      </c>
      <c r="AV48" s="55">
        <v>12</v>
      </c>
      <c r="AW48" s="56">
        <f t="shared" si="153"/>
        <v>0</v>
      </c>
      <c r="AX48" t="s">
        <v>221</v>
      </c>
      <c r="AY48" t="s">
        <v>220</v>
      </c>
      <c r="BA48" t="s">
        <v>96</v>
      </c>
      <c r="BB48" t="s">
        <v>98</v>
      </c>
      <c r="BK48" s="55">
        <v>12</v>
      </c>
      <c r="BL48" s="56">
        <f t="shared" si="154"/>
        <v>0</v>
      </c>
      <c r="BM48" t="s">
        <v>221</v>
      </c>
      <c r="BN48" t="s">
        <v>220</v>
      </c>
      <c r="BP48" t="s">
        <v>96</v>
      </c>
      <c r="BQ48" t="s">
        <v>98</v>
      </c>
      <c r="BZ48" s="55">
        <v>12</v>
      </c>
      <c r="CA48" s="56">
        <f t="shared" si="155"/>
        <v>0</v>
      </c>
      <c r="CB48" t="s">
        <v>221</v>
      </c>
      <c r="CC48" t="s">
        <v>220</v>
      </c>
      <c r="CE48" t="s">
        <v>96</v>
      </c>
      <c r="CF48" t="s">
        <v>98</v>
      </c>
      <c r="CO48" s="55">
        <v>12</v>
      </c>
      <c r="CP48" s="56">
        <f t="shared" si="156"/>
        <v>0</v>
      </c>
      <c r="CQ48" t="s">
        <v>221</v>
      </c>
      <c r="CR48" t="s">
        <v>220</v>
      </c>
      <c r="CT48" t="s">
        <v>96</v>
      </c>
      <c r="CU48" t="s">
        <v>98</v>
      </c>
      <c r="DD48" s="55">
        <v>12</v>
      </c>
      <c r="DE48" s="56">
        <f t="shared" si="157"/>
        <v>0</v>
      </c>
      <c r="DF48" t="s">
        <v>221</v>
      </c>
      <c r="DG48" t="s">
        <v>220</v>
      </c>
      <c r="DI48" t="s">
        <v>96</v>
      </c>
      <c r="DJ48" t="s">
        <v>98</v>
      </c>
      <c r="DS48" s="55">
        <v>12</v>
      </c>
      <c r="DT48" s="56">
        <f t="shared" si="158"/>
        <v>0</v>
      </c>
      <c r="DU48" t="s">
        <v>221</v>
      </c>
      <c r="DV48" t="s">
        <v>220</v>
      </c>
      <c r="DX48" t="s">
        <v>96</v>
      </c>
      <c r="DY48" t="s">
        <v>98</v>
      </c>
      <c r="EH48" s="55">
        <v>12</v>
      </c>
      <c r="EI48" s="56">
        <f t="shared" si="159"/>
        <v>0</v>
      </c>
      <c r="EJ48" t="s">
        <v>221</v>
      </c>
      <c r="EK48" t="s">
        <v>220</v>
      </c>
      <c r="EM48" t="s">
        <v>96</v>
      </c>
      <c r="EN48" t="s">
        <v>98</v>
      </c>
      <c r="EW48" s="55">
        <v>12</v>
      </c>
      <c r="EX48" s="56">
        <f t="shared" si="160"/>
        <v>0</v>
      </c>
      <c r="EY48" t="s">
        <v>221</v>
      </c>
      <c r="EZ48" t="s">
        <v>220</v>
      </c>
      <c r="FB48" t="s">
        <v>96</v>
      </c>
      <c r="FC48" t="s">
        <v>98</v>
      </c>
      <c r="FL48" s="55">
        <v>12</v>
      </c>
      <c r="FM48" s="56">
        <f t="shared" si="161"/>
        <v>0</v>
      </c>
      <c r="FN48" t="s">
        <v>221</v>
      </c>
      <c r="FO48" t="s">
        <v>220</v>
      </c>
      <c r="FQ48" t="s">
        <v>96</v>
      </c>
      <c r="FR48" t="s">
        <v>98</v>
      </c>
      <c r="GA48" s="55">
        <v>12</v>
      </c>
      <c r="GB48" s="56">
        <f t="shared" si="162"/>
        <v>0</v>
      </c>
      <c r="GC48" t="s">
        <v>221</v>
      </c>
      <c r="GD48" t="s">
        <v>220</v>
      </c>
      <c r="GF48" t="s">
        <v>96</v>
      </c>
      <c r="GG48" t="s">
        <v>98</v>
      </c>
      <c r="GP48" s="55">
        <v>12</v>
      </c>
      <c r="GQ48" s="56">
        <f t="shared" si="163"/>
        <v>0</v>
      </c>
      <c r="GR48" t="s">
        <v>221</v>
      </c>
      <c r="GS48" t="s">
        <v>220</v>
      </c>
      <c r="GU48" t="s">
        <v>96</v>
      </c>
      <c r="GV48" t="s">
        <v>98</v>
      </c>
      <c r="HE48" s="55">
        <v>12</v>
      </c>
      <c r="HF48" s="56">
        <f t="shared" si="164"/>
        <v>0</v>
      </c>
      <c r="HG48" t="s">
        <v>221</v>
      </c>
      <c r="HH48" t="s">
        <v>220</v>
      </c>
      <c r="HJ48" t="s">
        <v>96</v>
      </c>
      <c r="HK48" t="s">
        <v>98</v>
      </c>
      <c r="HT48" s="55">
        <v>12</v>
      </c>
      <c r="HU48" s="56">
        <f t="shared" si="165"/>
        <v>0</v>
      </c>
      <c r="HV48" t="s">
        <v>221</v>
      </c>
      <c r="HW48" t="s">
        <v>220</v>
      </c>
      <c r="HY48" t="s">
        <v>96</v>
      </c>
      <c r="HZ48" t="s">
        <v>98</v>
      </c>
      <c r="II48" s="55">
        <v>12</v>
      </c>
      <c r="IJ48" s="56">
        <f t="shared" si="166"/>
        <v>0</v>
      </c>
      <c r="IK48" t="s">
        <v>221</v>
      </c>
      <c r="IL48" t="s">
        <v>220</v>
      </c>
      <c r="IN48" t="s">
        <v>96</v>
      </c>
      <c r="IO48" t="s">
        <v>98</v>
      </c>
      <c r="IX48" s="55">
        <v>12</v>
      </c>
      <c r="IY48" s="56">
        <f t="shared" si="167"/>
        <v>0</v>
      </c>
      <c r="IZ48" t="s">
        <v>221</v>
      </c>
      <c r="JA48" t="s">
        <v>220</v>
      </c>
      <c r="JC48" t="s">
        <v>96</v>
      </c>
      <c r="JD48" t="s">
        <v>98</v>
      </c>
      <c r="JM48" s="55">
        <v>12</v>
      </c>
      <c r="JN48" s="56">
        <f t="shared" si="168"/>
        <v>0</v>
      </c>
      <c r="JO48" t="s">
        <v>221</v>
      </c>
      <c r="JP48" t="s">
        <v>220</v>
      </c>
      <c r="JR48" t="s">
        <v>96</v>
      </c>
      <c r="JS48" t="s">
        <v>98</v>
      </c>
      <c r="KB48" s="55">
        <v>12</v>
      </c>
      <c r="KC48" s="56">
        <f t="shared" si="169"/>
        <v>0</v>
      </c>
      <c r="KD48" t="s">
        <v>221</v>
      </c>
      <c r="KE48" t="s">
        <v>220</v>
      </c>
      <c r="KG48" t="s">
        <v>96</v>
      </c>
      <c r="KH48" t="s">
        <v>98</v>
      </c>
      <c r="KQ48" s="55">
        <v>12</v>
      </c>
      <c r="KR48" s="56">
        <f t="shared" si="170"/>
        <v>0</v>
      </c>
      <c r="KS48" t="s">
        <v>221</v>
      </c>
      <c r="KT48" t="s">
        <v>220</v>
      </c>
      <c r="KV48" t="s">
        <v>96</v>
      </c>
      <c r="KW48" t="s">
        <v>98</v>
      </c>
      <c r="LF48" s="55">
        <v>12</v>
      </c>
      <c r="LG48" s="56">
        <f t="shared" si="171"/>
        <v>0</v>
      </c>
      <c r="LH48" t="s">
        <v>221</v>
      </c>
      <c r="LI48" t="s">
        <v>220</v>
      </c>
      <c r="LK48" t="s">
        <v>96</v>
      </c>
      <c r="LL48" t="s">
        <v>98</v>
      </c>
      <c r="LU48" s="55">
        <v>12</v>
      </c>
      <c r="LV48" s="56">
        <f t="shared" si="172"/>
        <v>0</v>
      </c>
      <c r="LW48" t="s">
        <v>221</v>
      </c>
      <c r="LX48" t="s">
        <v>220</v>
      </c>
      <c r="LZ48" t="s">
        <v>96</v>
      </c>
      <c r="MA48" t="s">
        <v>98</v>
      </c>
      <c r="MJ48" s="55">
        <v>12</v>
      </c>
      <c r="MK48" s="56">
        <f t="shared" si="173"/>
        <v>0</v>
      </c>
      <c r="ML48" t="s">
        <v>221</v>
      </c>
      <c r="MM48" t="s">
        <v>220</v>
      </c>
      <c r="MO48" t="s">
        <v>96</v>
      </c>
      <c r="MP48" t="s">
        <v>98</v>
      </c>
      <c r="MY48" s="55">
        <v>12</v>
      </c>
      <c r="MZ48" s="56">
        <f t="shared" si="174"/>
        <v>0</v>
      </c>
      <c r="NA48" t="s">
        <v>221</v>
      </c>
      <c r="NB48" t="s">
        <v>220</v>
      </c>
      <c r="ND48" t="s">
        <v>96</v>
      </c>
      <c r="NE48" t="s">
        <v>98</v>
      </c>
      <c r="NN48" s="55">
        <v>12</v>
      </c>
      <c r="NO48" s="56">
        <f t="shared" si="175"/>
        <v>0</v>
      </c>
      <c r="NP48" t="s">
        <v>221</v>
      </c>
      <c r="NQ48" t="s">
        <v>220</v>
      </c>
      <c r="NS48" t="s">
        <v>96</v>
      </c>
      <c r="NT48" t="s">
        <v>98</v>
      </c>
      <c r="OC48" s="55">
        <v>12</v>
      </c>
      <c r="OD48" s="56">
        <f t="shared" si="176"/>
        <v>0</v>
      </c>
      <c r="OE48" t="s">
        <v>221</v>
      </c>
      <c r="OF48" t="s">
        <v>220</v>
      </c>
      <c r="OH48" t="s">
        <v>96</v>
      </c>
      <c r="OI48" t="s">
        <v>98</v>
      </c>
      <c r="OR48" s="55">
        <v>12</v>
      </c>
      <c r="OS48" s="56">
        <f t="shared" si="177"/>
        <v>0</v>
      </c>
      <c r="OT48" t="s">
        <v>221</v>
      </c>
      <c r="OU48" t="s">
        <v>220</v>
      </c>
      <c r="OW48" t="s">
        <v>96</v>
      </c>
      <c r="OX48" t="s">
        <v>98</v>
      </c>
      <c r="PG48" s="55">
        <v>12</v>
      </c>
      <c r="PH48" s="56">
        <f t="shared" si="178"/>
        <v>0</v>
      </c>
      <c r="PI48" t="s">
        <v>221</v>
      </c>
      <c r="PJ48" t="s">
        <v>220</v>
      </c>
      <c r="PL48" t="s">
        <v>96</v>
      </c>
      <c r="PM48" t="s">
        <v>98</v>
      </c>
      <c r="PV48" s="55">
        <v>12</v>
      </c>
      <c r="PW48" s="56">
        <f t="shared" si="179"/>
        <v>0</v>
      </c>
      <c r="PX48" t="s">
        <v>221</v>
      </c>
      <c r="PY48" t="s">
        <v>220</v>
      </c>
      <c r="QA48" t="s">
        <v>96</v>
      </c>
      <c r="QB48" t="s">
        <v>98</v>
      </c>
    </row>
    <row r="49" spans="3:450" x14ac:dyDescent="0.2">
      <c r="C49" s="55">
        <v>13</v>
      </c>
      <c r="D49" s="56">
        <f t="shared" si="150"/>
        <v>0</v>
      </c>
      <c r="E49" t="s">
        <v>221</v>
      </c>
      <c r="F49" t="s">
        <v>220</v>
      </c>
      <c r="H49" t="s">
        <v>96</v>
      </c>
      <c r="I49" t="s">
        <v>98</v>
      </c>
      <c r="R49" s="55">
        <v>13</v>
      </c>
      <c r="S49" s="56">
        <f t="shared" si="151"/>
        <v>0</v>
      </c>
      <c r="T49" t="s">
        <v>221</v>
      </c>
      <c r="U49" t="s">
        <v>220</v>
      </c>
      <c r="W49" t="s">
        <v>96</v>
      </c>
      <c r="X49" t="s">
        <v>98</v>
      </c>
      <c r="AG49" s="55">
        <v>13</v>
      </c>
      <c r="AH49" s="56">
        <f t="shared" si="152"/>
        <v>0</v>
      </c>
      <c r="AI49" t="s">
        <v>221</v>
      </c>
      <c r="AJ49" t="s">
        <v>220</v>
      </c>
      <c r="AL49" t="s">
        <v>96</v>
      </c>
      <c r="AM49" t="s">
        <v>98</v>
      </c>
      <c r="AV49" s="55">
        <v>13</v>
      </c>
      <c r="AW49" s="56">
        <f t="shared" si="153"/>
        <v>0</v>
      </c>
      <c r="AX49" t="s">
        <v>221</v>
      </c>
      <c r="AY49" t="s">
        <v>220</v>
      </c>
      <c r="BA49" t="s">
        <v>96</v>
      </c>
      <c r="BB49" t="s">
        <v>98</v>
      </c>
      <c r="BK49" s="55">
        <v>13</v>
      </c>
      <c r="BL49" s="56">
        <f t="shared" si="154"/>
        <v>0</v>
      </c>
      <c r="BM49" t="s">
        <v>221</v>
      </c>
      <c r="BN49" t="s">
        <v>220</v>
      </c>
      <c r="BP49" t="s">
        <v>96</v>
      </c>
      <c r="BQ49" t="s">
        <v>98</v>
      </c>
      <c r="BZ49" s="55">
        <v>13</v>
      </c>
      <c r="CA49" s="56">
        <f t="shared" si="155"/>
        <v>0</v>
      </c>
      <c r="CB49" t="s">
        <v>221</v>
      </c>
      <c r="CC49" t="s">
        <v>220</v>
      </c>
      <c r="CE49" t="s">
        <v>96</v>
      </c>
      <c r="CF49" t="s">
        <v>98</v>
      </c>
      <c r="CO49" s="55">
        <v>13</v>
      </c>
      <c r="CP49" s="56">
        <f t="shared" si="156"/>
        <v>0</v>
      </c>
      <c r="CQ49" t="s">
        <v>221</v>
      </c>
      <c r="CR49" t="s">
        <v>220</v>
      </c>
      <c r="CT49" t="s">
        <v>96</v>
      </c>
      <c r="CU49" t="s">
        <v>98</v>
      </c>
      <c r="DD49" s="55">
        <v>13</v>
      </c>
      <c r="DE49" s="56">
        <f t="shared" si="157"/>
        <v>0</v>
      </c>
      <c r="DF49" t="s">
        <v>221</v>
      </c>
      <c r="DG49" t="s">
        <v>220</v>
      </c>
      <c r="DI49" t="s">
        <v>96</v>
      </c>
      <c r="DJ49" t="s">
        <v>98</v>
      </c>
      <c r="DS49" s="55">
        <v>13</v>
      </c>
      <c r="DT49" s="56">
        <f t="shared" si="158"/>
        <v>0</v>
      </c>
      <c r="DU49" t="s">
        <v>221</v>
      </c>
      <c r="DV49" t="s">
        <v>220</v>
      </c>
      <c r="DX49" t="s">
        <v>96</v>
      </c>
      <c r="DY49" t="s">
        <v>98</v>
      </c>
      <c r="EH49" s="55">
        <v>13</v>
      </c>
      <c r="EI49" s="56">
        <f t="shared" si="159"/>
        <v>0</v>
      </c>
      <c r="EJ49" t="s">
        <v>221</v>
      </c>
      <c r="EK49" t="s">
        <v>220</v>
      </c>
      <c r="EM49" t="s">
        <v>96</v>
      </c>
      <c r="EN49" t="s">
        <v>98</v>
      </c>
      <c r="EW49" s="55">
        <v>13</v>
      </c>
      <c r="EX49" s="56">
        <f t="shared" si="160"/>
        <v>0</v>
      </c>
      <c r="EY49" t="s">
        <v>221</v>
      </c>
      <c r="EZ49" t="s">
        <v>220</v>
      </c>
      <c r="FB49" t="s">
        <v>96</v>
      </c>
      <c r="FC49" t="s">
        <v>98</v>
      </c>
      <c r="FL49" s="55">
        <v>13</v>
      </c>
      <c r="FM49" s="56">
        <f t="shared" si="161"/>
        <v>0</v>
      </c>
      <c r="FN49" t="s">
        <v>221</v>
      </c>
      <c r="FO49" t="s">
        <v>220</v>
      </c>
      <c r="FQ49" t="s">
        <v>96</v>
      </c>
      <c r="FR49" t="s">
        <v>98</v>
      </c>
      <c r="GA49" s="55">
        <v>13</v>
      </c>
      <c r="GB49" s="56">
        <f t="shared" si="162"/>
        <v>0</v>
      </c>
      <c r="GC49" t="s">
        <v>221</v>
      </c>
      <c r="GD49" t="s">
        <v>220</v>
      </c>
      <c r="GF49" t="s">
        <v>96</v>
      </c>
      <c r="GG49" t="s">
        <v>98</v>
      </c>
      <c r="GP49" s="55">
        <v>13</v>
      </c>
      <c r="GQ49" s="56">
        <f t="shared" si="163"/>
        <v>0</v>
      </c>
      <c r="GR49" t="s">
        <v>221</v>
      </c>
      <c r="GS49" t="s">
        <v>220</v>
      </c>
      <c r="GU49" t="s">
        <v>96</v>
      </c>
      <c r="GV49" t="s">
        <v>98</v>
      </c>
      <c r="HE49" s="55">
        <v>13</v>
      </c>
      <c r="HF49" s="56">
        <f t="shared" si="164"/>
        <v>0</v>
      </c>
      <c r="HG49" t="s">
        <v>221</v>
      </c>
      <c r="HH49" t="s">
        <v>220</v>
      </c>
      <c r="HJ49" t="s">
        <v>96</v>
      </c>
      <c r="HK49" t="s">
        <v>98</v>
      </c>
      <c r="HT49" s="55">
        <v>13</v>
      </c>
      <c r="HU49" s="56">
        <f t="shared" si="165"/>
        <v>0</v>
      </c>
      <c r="HV49" t="s">
        <v>221</v>
      </c>
      <c r="HW49" t="s">
        <v>220</v>
      </c>
      <c r="HY49" t="s">
        <v>96</v>
      </c>
      <c r="HZ49" t="s">
        <v>98</v>
      </c>
      <c r="II49" s="55">
        <v>13</v>
      </c>
      <c r="IJ49" s="56">
        <f t="shared" si="166"/>
        <v>0</v>
      </c>
      <c r="IK49" t="s">
        <v>221</v>
      </c>
      <c r="IL49" t="s">
        <v>220</v>
      </c>
      <c r="IN49" t="s">
        <v>96</v>
      </c>
      <c r="IO49" t="s">
        <v>98</v>
      </c>
      <c r="IX49" s="55">
        <v>13</v>
      </c>
      <c r="IY49" s="56">
        <f t="shared" si="167"/>
        <v>0</v>
      </c>
      <c r="IZ49" t="s">
        <v>221</v>
      </c>
      <c r="JA49" t="s">
        <v>220</v>
      </c>
      <c r="JC49" t="s">
        <v>96</v>
      </c>
      <c r="JD49" t="s">
        <v>98</v>
      </c>
      <c r="JM49" s="55">
        <v>13</v>
      </c>
      <c r="JN49" s="56">
        <f t="shared" si="168"/>
        <v>0</v>
      </c>
      <c r="JO49" t="s">
        <v>221</v>
      </c>
      <c r="JP49" t="s">
        <v>220</v>
      </c>
      <c r="JR49" t="s">
        <v>96</v>
      </c>
      <c r="JS49" t="s">
        <v>98</v>
      </c>
      <c r="KB49" s="55">
        <v>13</v>
      </c>
      <c r="KC49" s="56">
        <f t="shared" si="169"/>
        <v>0</v>
      </c>
      <c r="KD49" t="s">
        <v>221</v>
      </c>
      <c r="KE49" t="s">
        <v>220</v>
      </c>
      <c r="KG49" t="s">
        <v>96</v>
      </c>
      <c r="KH49" t="s">
        <v>98</v>
      </c>
      <c r="KQ49" s="55">
        <v>13</v>
      </c>
      <c r="KR49" s="56">
        <f t="shared" si="170"/>
        <v>0</v>
      </c>
      <c r="KS49" t="s">
        <v>221</v>
      </c>
      <c r="KT49" t="s">
        <v>220</v>
      </c>
      <c r="KV49" t="s">
        <v>96</v>
      </c>
      <c r="KW49" t="s">
        <v>98</v>
      </c>
      <c r="LF49" s="55">
        <v>13</v>
      </c>
      <c r="LG49" s="56">
        <f t="shared" si="171"/>
        <v>0</v>
      </c>
      <c r="LH49" t="s">
        <v>221</v>
      </c>
      <c r="LI49" t="s">
        <v>220</v>
      </c>
      <c r="LK49" t="s">
        <v>96</v>
      </c>
      <c r="LL49" t="s">
        <v>98</v>
      </c>
      <c r="LU49" s="55">
        <v>13</v>
      </c>
      <c r="LV49" s="56">
        <f t="shared" si="172"/>
        <v>0</v>
      </c>
      <c r="LW49" t="s">
        <v>221</v>
      </c>
      <c r="LX49" t="s">
        <v>220</v>
      </c>
      <c r="LZ49" t="s">
        <v>96</v>
      </c>
      <c r="MA49" t="s">
        <v>98</v>
      </c>
      <c r="MJ49" s="55">
        <v>13</v>
      </c>
      <c r="MK49" s="56">
        <f t="shared" si="173"/>
        <v>0</v>
      </c>
      <c r="ML49" t="s">
        <v>221</v>
      </c>
      <c r="MM49" t="s">
        <v>220</v>
      </c>
      <c r="MO49" t="s">
        <v>96</v>
      </c>
      <c r="MP49" t="s">
        <v>98</v>
      </c>
      <c r="MY49" s="55">
        <v>13</v>
      </c>
      <c r="MZ49" s="56">
        <f t="shared" si="174"/>
        <v>0</v>
      </c>
      <c r="NA49" t="s">
        <v>221</v>
      </c>
      <c r="NB49" t="s">
        <v>220</v>
      </c>
      <c r="ND49" t="s">
        <v>96</v>
      </c>
      <c r="NE49" t="s">
        <v>98</v>
      </c>
      <c r="NN49" s="55">
        <v>13</v>
      </c>
      <c r="NO49" s="56">
        <f t="shared" si="175"/>
        <v>0</v>
      </c>
      <c r="NP49" t="s">
        <v>221</v>
      </c>
      <c r="NQ49" t="s">
        <v>220</v>
      </c>
      <c r="NS49" t="s">
        <v>96</v>
      </c>
      <c r="NT49" t="s">
        <v>98</v>
      </c>
      <c r="OC49" s="55">
        <v>13</v>
      </c>
      <c r="OD49" s="56">
        <f t="shared" si="176"/>
        <v>0</v>
      </c>
      <c r="OE49" t="s">
        <v>221</v>
      </c>
      <c r="OF49" t="s">
        <v>220</v>
      </c>
      <c r="OH49" t="s">
        <v>96</v>
      </c>
      <c r="OI49" t="s">
        <v>98</v>
      </c>
      <c r="OR49" s="55">
        <v>13</v>
      </c>
      <c r="OS49" s="56">
        <f t="shared" si="177"/>
        <v>0</v>
      </c>
      <c r="OT49" t="s">
        <v>221</v>
      </c>
      <c r="OU49" t="s">
        <v>220</v>
      </c>
      <c r="OW49" t="s">
        <v>96</v>
      </c>
      <c r="OX49" t="s">
        <v>98</v>
      </c>
      <c r="PG49" s="55">
        <v>13</v>
      </c>
      <c r="PH49" s="56">
        <f t="shared" si="178"/>
        <v>0</v>
      </c>
      <c r="PI49" t="s">
        <v>221</v>
      </c>
      <c r="PJ49" t="s">
        <v>220</v>
      </c>
      <c r="PL49" t="s">
        <v>96</v>
      </c>
      <c r="PM49" t="s">
        <v>98</v>
      </c>
      <c r="PV49" s="55">
        <v>13</v>
      </c>
      <c r="PW49" s="56">
        <f t="shared" si="179"/>
        <v>0</v>
      </c>
      <c r="PX49" t="s">
        <v>221</v>
      </c>
      <c r="PY49" t="s">
        <v>220</v>
      </c>
      <c r="QA49" t="s">
        <v>96</v>
      </c>
      <c r="QB49" t="s">
        <v>98</v>
      </c>
    </row>
    <row r="50" spans="3:450" x14ac:dyDescent="0.2">
      <c r="C50" s="57">
        <v>14</v>
      </c>
      <c r="D50" s="58">
        <f t="shared" si="150"/>
        <v>0</v>
      </c>
      <c r="E50" t="s">
        <v>221</v>
      </c>
      <c r="F50" t="s">
        <v>220</v>
      </c>
      <c r="H50" t="s">
        <v>96</v>
      </c>
      <c r="I50" t="s">
        <v>98</v>
      </c>
      <c r="R50" s="57">
        <v>14</v>
      </c>
      <c r="S50" s="58">
        <f t="shared" si="151"/>
        <v>0</v>
      </c>
      <c r="T50" t="s">
        <v>221</v>
      </c>
      <c r="U50" t="s">
        <v>220</v>
      </c>
      <c r="W50" t="s">
        <v>96</v>
      </c>
      <c r="X50" t="s">
        <v>98</v>
      </c>
      <c r="AG50" s="57">
        <v>14</v>
      </c>
      <c r="AH50" s="58">
        <f t="shared" si="152"/>
        <v>0</v>
      </c>
      <c r="AI50" t="s">
        <v>221</v>
      </c>
      <c r="AJ50" t="s">
        <v>220</v>
      </c>
      <c r="AL50" t="s">
        <v>96</v>
      </c>
      <c r="AM50" t="s">
        <v>98</v>
      </c>
      <c r="AV50" s="57">
        <v>14</v>
      </c>
      <c r="AW50" s="58">
        <f t="shared" si="153"/>
        <v>0</v>
      </c>
      <c r="AX50" t="s">
        <v>221</v>
      </c>
      <c r="AY50" t="s">
        <v>220</v>
      </c>
      <c r="BA50" t="s">
        <v>96</v>
      </c>
      <c r="BB50" t="s">
        <v>98</v>
      </c>
      <c r="BK50" s="57">
        <v>14</v>
      </c>
      <c r="BL50" s="58">
        <f t="shared" si="154"/>
        <v>0</v>
      </c>
      <c r="BM50" t="s">
        <v>221</v>
      </c>
      <c r="BN50" t="s">
        <v>220</v>
      </c>
      <c r="BP50" t="s">
        <v>96</v>
      </c>
      <c r="BQ50" t="s">
        <v>98</v>
      </c>
      <c r="BZ50" s="57">
        <v>14</v>
      </c>
      <c r="CA50" s="58">
        <f t="shared" si="155"/>
        <v>0</v>
      </c>
      <c r="CB50" t="s">
        <v>221</v>
      </c>
      <c r="CC50" t="s">
        <v>220</v>
      </c>
      <c r="CE50" t="s">
        <v>96</v>
      </c>
      <c r="CF50" t="s">
        <v>98</v>
      </c>
      <c r="CO50" s="57">
        <v>14</v>
      </c>
      <c r="CP50" s="58">
        <f t="shared" si="156"/>
        <v>0</v>
      </c>
      <c r="CQ50" t="s">
        <v>221</v>
      </c>
      <c r="CR50" t="s">
        <v>220</v>
      </c>
      <c r="CT50" t="s">
        <v>96</v>
      </c>
      <c r="CU50" t="s">
        <v>98</v>
      </c>
      <c r="DD50" s="57">
        <v>14</v>
      </c>
      <c r="DE50" s="58">
        <f t="shared" si="157"/>
        <v>0</v>
      </c>
      <c r="DF50" t="s">
        <v>221</v>
      </c>
      <c r="DG50" t="s">
        <v>220</v>
      </c>
      <c r="DI50" t="s">
        <v>96</v>
      </c>
      <c r="DJ50" t="s">
        <v>98</v>
      </c>
      <c r="DS50" s="57">
        <v>14</v>
      </c>
      <c r="DT50" s="58">
        <f t="shared" si="158"/>
        <v>0</v>
      </c>
      <c r="DU50" t="s">
        <v>221</v>
      </c>
      <c r="DV50" t="s">
        <v>220</v>
      </c>
      <c r="DX50" t="s">
        <v>96</v>
      </c>
      <c r="DY50" t="s">
        <v>98</v>
      </c>
      <c r="EH50" s="57">
        <v>14</v>
      </c>
      <c r="EI50" s="58">
        <f t="shared" si="159"/>
        <v>0</v>
      </c>
      <c r="EJ50" t="s">
        <v>221</v>
      </c>
      <c r="EK50" t="s">
        <v>220</v>
      </c>
      <c r="EM50" t="s">
        <v>96</v>
      </c>
      <c r="EN50" t="s">
        <v>98</v>
      </c>
      <c r="EW50" s="57">
        <v>14</v>
      </c>
      <c r="EX50" s="58">
        <f t="shared" si="160"/>
        <v>0</v>
      </c>
      <c r="EY50" t="s">
        <v>221</v>
      </c>
      <c r="EZ50" t="s">
        <v>220</v>
      </c>
      <c r="FB50" t="s">
        <v>96</v>
      </c>
      <c r="FC50" t="s">
        <v>98</v>
      </c>
      <c r="FL50" s="57">
        <v>14</v>
      </c>
      <c r="FM50" s="58">
        <f t="shared" si="161"/>
        <v>0</v>
      </c>
      <c r="FN50" t="s">
        <v>221</v>
      </c>
      <c r="FO50" t="s">
        <v>220</v>
      </c>
      <c r="FQ50" t="s">
        <v>96</v>
      </c>
      <c r="FR50" t="s">
        <v>98</v>
      </c>
      <c r="GA50" s="57">
        <v>14</v>
      </c>
      <c r="GB50" s="58">
        <f t="shared" si="162"/>
        <v>0</v>
      </c>
      <c r="GC50" t="s">
        <v>221</v>
      </c>
      <c r="GD50" t="s">
        <v>220</v>
      </c>
      <c r="GF50" t="s">
        <v>96</v>
      </c>
      <c r="GG50" t="s">
        <v>98</v>
      </c>
      <c r="GP50" s="57">
        <v>14</v>
      </c>
      <c r="GQ50" s="58">
        <f t="shared" si="163"/>
        <v>0</v>
      </c>
      <c r="GR50" t="s">
        <v>221</v>
      </c>
      <c r="GS50" t="s">
        <v>220</v>
      </c>
      <c r="GU50" t="s">
        <v>96</v>
      </c>
      <c r="GV50" t="s">
        <v>98</v>
      </c>
      <c r="HE50" s="57">
        <v>14</v>
      </c>
      <c r="HF50" s="58">
        <f t="shared" si="164"/>
        <v>0</v>
      </c>
      <c r="HG50" t="s">
        <v>221</v>
      </c>
      <c r="HH50" t="s">
        <v>220</v>
      </c>
      <c r="HJ50" t="s">
        <v>96</v>
      </c>
      <c r="HK50" t="s">
        <v>98</v>
      </c>
      <c r="HT50" s="57">
        <v>14</v>
      </c>
      <c r="HU50" s="58">
        <f t="shared" si="165"/>
        <v>0</v>
      </c>
      <c r="HV50" t="s">
        <v>221</v>
      </c>
      <c r="HW50" t="s">
        <v>220</v>
      </c>
      <c r="HY50" t="s">
        <v>96</v>
      </c>
      <c r="HZ50" t="s">
        <v>98</v>
      </c>
      <c r="II50" s="57">
        <v>14</v>
      </c>
      <c r="IJ50" s="58">
        <f t="shared" si="166"/>
        <v>0</v>
      </c>
      <c r="IK50" t="s">
        <v>221</v>
      </c>
      <c r="IL50" t="s">
        <v>220</v>
      </c>
      <c r="IN50" t="s">
        <v>96</v>
      </c>
      <c r="IO50" t="s">
        <v>98</v>
      </c>
      <c r="IX50" s="57">
        <v>14</v>
      </c>
      <c r="IY50" s="58">
        <f t="shared" si="167"/>
        <v>0</v>
      </c>
      <c r="IZ50" t="s">
        <v>221</v>
      </c>
      <c r="JA50" t="s">
        <v>220</v>
      </c>
      <c r="JC50" t="s">
        <v>96</v>
      </c>
      <c r="JD50" t="s">
        <v>98</v>
      </c>
      <c r="JM50" s="57">
        <v>14</v>
      </c>
      <c r="JN50" s="58">
        <f t="shared" si="168"/>
        <v>0</v>
      </c>
      <c r="JO50" t="s">
        <v>221</v>
      </c>
      <c r="JP50" t="s">
        <v>220</v>
      </c>
      <c r="JR50" t="s">
        <v>96</v>
      </c>
      <c r="JS50" t="s">
        <v>98</v>
      </c>
      <c r="KB50" s="57">
        <v>14</v>
      </c>
      <c r="KC50" s="58">
        <f t="shared" si="169"/>
        <v>0</v>
      </c>
      <c r="KD50" t="s">
        <v>221</v>
      </c>
      <c r="KE50" t="s">
        <v>220</v>
      </c>
      <c r="KG50" t="s">
        <v>96</v>
      </c>
      <c r="KH50" t="s">
        <v>98</v>
      </c>
      <c r="KQ50" s="57">
        <v>14</v>
      </c>
      <c r="KR50" s="58">
        <f t="shared" si="170"/>
        <v>0</v>
      </c>
      <c r="KS50" t="s">
        <v>221</v>
      </c>
      <c r="KT50" t="s">
        <v>220</v>
      </c>
      <c r="KV50" t="s">
        <v>96</v>
      </c>
      <c r="KW50" t="s">
        <v>98</v>
      </c>
      <c r="LF50" s="57">
        <v>14</v>
      </c>
      <c r="LG50" s="58">
        <f t="shared" si="171"/>
        <v>0</v>
      </c>
      <c r="LH50" t="s">
        <v>221</v>
      </c>
      <c r="LI50" t="s">
        <v>220</v>
      </c>
      <c r="LK50" t="s">
        <v>96</v>
      </c>
      <c r="LL50" t="s">
        <v>98</v>
      </c>
      <c r="LU50" s="57">
        <v>14</v>
      </c>
      <c r="LV50" s="58">
        <f t="shared" si="172"/>
        <v>0</v>
      </c>
      <c r="LW50" t="s">
        <v>221</v>
      </c>
      <c r="LX50" t="s">
        <v>220</v>
      </c>
      <c r="LZ50" t="s">
        <v>96</v>
      </c>
      <c r="MA50" t="s">
        <v>98</v>
      </c>
      <c r="MJ50" s="57">
        <v>14</v>
      </c>
      <c r="MK50" s="58">
        <f t="shared" si="173"/>
        <v>0</v>
      </c>
      <c r="ML50" t="s">
        <v>221</v>
      </c>
      <c r="MM50" t="s">
        <v>220</v>
      </c>
      <c r="MO50" t="s">
        <v>96</v>
      </c>
      <c r="MP50" t="s">
        <v>98</v>
      </c>
      <c r="MY50" s="57">
        <v>14</v>
      </c>
      <c r="MZ50" s="58">
        <f t="shared" si="174"/>
        <v>0</v>
      </c>
      <c r="NA50" t="s">
        <v>221</v>
      </c>
      <c r="NB50" t="s">
        <v>220</v>
      </c>
      <c r="ND50" t="s">
        <v>96</v>
      </c>
      <c r="NE50" t="s">
        <v>98</v>
      </c>
      <c r="NN50" s="57">
        <v>14</v>
      </c>
      <c r="NO50" s="58">
        <f t="shared" si="175"/>
        <v>0</v>
      </c>
      <c r="NP50" t="s">
        <v>221</v>
      </c>
      <c r="NQ50" t="s">
        <v>220</v>
      </c>
      <c r="NS50" t="s">
        <v>96</v>
      </c>
      <c r="NT50" t="s">
        <v>98</v>
      </c>
      <c r="OC50" s="57">
        <v>14</v>
      </c>
      <c r="OD50" s="58">
        <f t="shared" si="176"/>
        <v>0</v>
      </c>
      <c r="OE50" t="s">
        <v>221</v>
      </c>
      <c r="OF50" t="s">
        <v>220</v>
      </c>
      <c r="OH50" t="s">
        <v>96</v>
      </c>
      <c r="OI50" t="s">
        <v>98</v>
      </c>
      <c r="OR50" s="57">
        <v>14</v>
      </c>
      <c r="OS50" s="58">
        <f t="shared" si="177"/>
        <v>0</v>
      </c>
      <c r="OT50" t="s">
        <v>221</v>
      </c>
      <c r="OU50" t="s">
        <v>220</v>
      </c>
      <c r="OW50" t="s">
        <v>96</v>
      </c>
      <c r="OX50" t="s">
        <v>98</v>
      </c>
      <c r="PG50" s="57">
        <v>14</v>
      </c>
      <c r="PH50" s="58">
        <f t="shared" si="178"/>
        <v>0</v>
      </c>
      <c r="PI50" t="s">
        <v>221</v>
      </c>
      <c r="PJ50" t="s">
        <v>220</v>
      </c>
      <c r="PL50" t="s">
        <v>96</v>
      </c>
      <c r="PM50" t="s">
        <v>98</v>
      </c>
      <c r="PV50" s="57">
        <v>14</v>
      </c>
      <c r="PW50" s="58">
        <f t="shared" si="179"/>
        <v>0</v>
      </c>
      <c r="PX50" t="s">
        <v>221</v>
      </c>
      <c r="PY50" t="s">
        <v>220</v>
      </c>
      <c r="QA50" t="s">
        <v>96</v>
      </c>
      <c r="QB50" t="s">
        <v>98</v>
      </c>
    </row>
    <row r="51" spans="3:450" x14ac:dyDescent="0.2">
      <c r="C51" s="55">
        <v>15</v>
      </c>
      <c r="D51" s="56">
        <f t="shared" ref="D51:D57" si="180">D$32</f>
        <v>39500</v>
      </c>
      <c r="E51" t="s">
        <v>99</v>
      </c>
      <c r="F51" t="s">
        <v>100</v>
      </c>
      <c r="G51" t="s">
        <v>101</v>
      </c>
      <c r="H51" t="s">
        <v>222</v>
      </c>
      <c r="I51" t="s">
        <v>98</v>
      </c>
      <c r="R51" s="55">
        <v>15</v>
      </c>
      <c r="S51" s="56">
        <f t="shared" ref="S51:S57" si="181">S$32</f>
        <v>39500</v>
      </c>
      <c r="T51" t="s">
        <v>99</v>
      </c>
      <c r="U51" t="s">
        <v>100</v>
      </c>
      <c r="V51" t="s">
        <v>101</v>
      </c>
      <c r="W51" t="s">
        <v>222</v>
      </c>
      <c r="X51" t="s">
        <v>98</v>
      </c>
      <c r="AG51" s="55">
        <v>15</v>
      </c>
      <c r="AH51" s="56">
        <f t="shared" ref="AH51:AH57" si="182">AH$32</f>
        <v>39500</v>
      </c>
      <c r="AI51" t="s">
        <v>99</v>
      </c>
      <c r="AJ51" t="s">
        <v>100</v>
      </c>
      <c r="AK51" t="s">
        <v>101</v>
      </c>
      <c r="AL51" t="s">
        <v>222</v>
      </c>
      <c r="AM51" t="s">
        <v>98</v>
      </c>
      <c r="AV51" s="55">
        <v>15</v>
      </c>
      <c r="AW51" s="56">
        <f t="shared" ref="AW51:AW57" si="183">AW$32</f>
        <v>39500</v>
      </c>
      <c r="AX51" t="s">
        <v>99</v>
      </c>
      <c r="AY51" t="s">
        <v>100</v>
      </c>
      <c r="AZ51" t="s">
        <v>101</v>
      </c>
      <c r="BA51" t="s">
        <v>222</v>
      </c>
      <c r="BB51" t="s">
        <v>98</v>
      </c>
      <c r="BK51" s="55">
        <v>15</v>
      </c>
      <c r="BL51" s="56">
        <f t="shared" ref="BL51:BL57" si="184">BL$32</f>
        <v>39500</v>
      </c>
      <c r="BM51" t="s">
        <v>99</v>
      </c>
      <c r="BN51" t="s">
        <v>100</v>
      </c>
      <c r="BO51" t="s">
        <v>101</v>
      </c>
      <c r="BP51" t="s">
        <v>222</v>
      </c>
      <c r="BQ51" t="s">
        <v>98</v>
      </c>
      <c r="BZ51" s="55">
        <v>15</v>
      </c>
      <c r="CA51" s="56">
        <f t="shared" ref="CA51:CA57" si="185">CA$32</f>
        <v>39500</v>
      </c>
      <c r="CB51" t="s">
        <v>99</v>
      </c>
      <c r="CC51" t="s">
        <v>100</v>
      </c>
      <c r="CD51" t="s">
        <v>101</v>
      </c>
      <c r="CE51" t="s">
        <v>222</v>
      </c>
      <c r="CF51" t="s">
        <v>98</v>
      </c>
      <c r="CO51" s="55">
        <v>15</v>
      </c>
      <c r="CP51" s="56">
        <f t="shared" ref="CP51:CP57" si="186">CP$32</f>
        <v>39500</v>
      </c>
      <c r="CQ51" t="s">
        <v>99</v>
      </c>
      <c r="CR51" t="s">
        <v>100</v>
      </c>
      <c r="CS51" t="s">
        <v>101</v>
      </c>
      <c r="CT51" t="s">
        <v>222</v>
      </c>
      <c r="CU51" t="s">
        <v>98</v>
      </c>
      <c r="DD51" s="55">
        <v>15</v>
      </c>
      <c r="DE51" s="56">
        <f t="shared" ref="DE51:DE57" si="187">DE$32</f>
        <v>39500</v>
      </c>
      <c r="DF51" t="s">
        <v>99</v>
      </c>
      <c r="DG51" t="s">
        <v>100</v>
      </c>
      <c r="DH51" t="s">
        <v>101</v>
      </c>
      <c r="DI51" t="s">
        <v>222</v>
      </c>
      <c r="DJ51" t="s">
        <v>98</v>
      </c>
      <c r="DS51" s="55">
        <v>15</v>
      </c>
      <c r="DT51" s="56">
        <f t="shared" ref="DT51:DT57" si="188">DT$32</f>
        <v>39500</v>
      </c>
      <c r="DU51" t="s">
        <v>99</v>
      </c>
      <c r="DV51" t="s">
        <v>100</v>
      </c>
      <c r="DW51" t="s">
        <v>101</v>
      </c>
      <c r="DX51" t="s">
        <v>222</v>
      </c>
      <c r="DY51" t="s">
        <v>98</v>
      </c>
      <c r="EH51" s="55">
        <v>15</v>
      </c>
      <c r="EI51" s="56">
        <f t="shared" ref="EI51:EI57" si="189">EI$32</f>
        <v>39500</v>
      </c>
      <c r="EJ51" t="s">
        <v>99</v>
      </c>
      <c r="EK51" t="s">
        <v>100</v>
      </c>
      <c r="EL51" t="s">
        <v>101</v>
      </c>
      <c r="EM51" t="s">
        <v>222</v>
      </c>
      <c r="EN51" t="s">
        <v>98</v>
      </c>
      <c r="EW51" s="55">
        <v>15</v>
      </c>
      <c r="EX51" s="56">
        <f t="shared" ref="EX51:EX57" si="190">EX$32</f>
        <v>39500</v>
      </c>
      <c r="EY51" t="s">
        <v>99</v>
      </c>
      <c r="EZ51" t="s">
        <v>100</v>
      </c>
      <c r="FA51" t="s">
        <v>101</v>
      </c>
      <c r="FB51" t="s">
        <v>222</v>
      </c>
      <c r="FC51" t="s">
        <v>98</v>
      </c>
      <c r="FL51" s="55">
        <v>15</v>
      </c>
      <c r="FM51" s="56">
        <f t="shared" ref="FM51:FM57" si="191">FM$32</f>
        <v>39500</v>
      </c>
      <c r="FN51" t="s">
        <v>99</v>
      </c>
      <c r="FO51" t="s">
        <v>100</v>
      </c>
      <c r="FP51" t="s">
        <v>101</v>
      </c>
      <c r="FQ51" t="s">
        <v>222</v>
      </c>
      <c r="FR51" t="s">
        <v>98</v>
      </c>
      <c r="GA51" s="55">
        <v>15</v>
      </c>
      <c r="GB51" s="56">
        <f t="shared" ref="GB51:GB57" si="192">GB$32</f>
        <v>39500</v>
      </c>
      <c r="GC51" t="s">
        <v>99</v>
      </c>
      <c r="GD51" t="s">
        <v>100</v>
      </c>
      <c r="GE51" t="s">
        <v>101</v>
      </c>
      <c r="GF51" t="s">
        <v>222</v>
      </c>
      <c r="GG51" t="s">
        <v>98</v>
      </c>
      <c r="GP51" s="55">
        <v>15</v>
      </c>
      <c r="GQ51" s="56">
        <f t="shared" ref="GQ51:GQ57" si="193">GQ$32</f>
        <v>39500</v>
      </c>
      <c r="GR51" t="s">
        <v>99</v>
      </c>
      <c r="GS51" t="s">
        <v>100</v>
      </c>
      <c r="GT51" t="s">
        <v>101</v>
      </c>
      <c r="GU51" t="s">
        <v>222</v>
      </c>
      <c r="GV51" t="s">
        <v>98</v>
      </c>
      <c r="HE51" s="55">
        <v>15</v>
      </c>
      <c r="HF51" s="56">
        <f t="shared" ref="HF51:HF57" si="194">HF$32</f>
        <v>39500</v>
      </c>
      <c r="HG51" t="s">
        <v>99</v>
      </c>
      <c r="HH51" t="s">
        <v>100</v>
      </c>
      <c r="HI51" t="s">
        <v>101</v>
      </c>
      <c r="HJ51" t="s">
        <v>222</v>
      </c>
      <c r="HK51" t="s">
        <v>98</v>
      </c>
      <c r="HT51" s="55">
        <v>15</v>
      </c>
      <c r="HU51" s="56">
        <f t="shared" ref="HU51:HU57" si="195">HU$32</f>
        <v>39500</v>
      </c>
      <c r="HV51" t="s">
        <v>99</v>
      </c>
      <c r="HW51" t="s">
        <v>100</v>
      </c>
      <c r="HX51" t="s">
        <v>101</v>
      </c>
      <c r="HY51" t="s">
        <v>222</v>
      </c>
      <c r="HZ51" t="s">
        <v>98</v>
      </c>
      <c r="II51" s="55">
        <v>15</v>
      </c>
      <c r="IJ51" s="56">
        <f t="shared" ref="IJ51:IJ57" si="196">IJ$32</f>
        <v>39500</v>
      </c>
      <c r="IK51" t="s">
        <v>99</v>
      </c>
      <c r="IL51" t="s">
        <v>100</v>
      </c>
      <c r="IM51" t="s">
        <v>101</v>
      </c>
      <c r="IN51" t="s">
        <v>222</v>
      </c>
      <c r="IO51" t="s">
        <v>98</v>
      </c>
      <c r="IX51" s="55">
        <v>15</v>
      </c>
      <c r="IY51" s="56">
        <f t="shared" ref="IY51:IY57" si="197">IY$32</f>
        <v>39500</v>
      </c>
      <c r="IZ51" t="s">
        <v>99</v>
      </c>
      <c r="JA51" t="s">
        <v>100</v>
      </c>
      <c r="JB51" t="s">
        <v>101</v>
      </c>
      <c r="JC51" t="s">
        <v>222</v>
      </c>
      <c r="JD51" t="s">
        <v>98</v>
      </c>
      <c r="JM51" s="55">
        <v>15</v>
      </c>
      <c r="JN51" s="56">
        <f t="shared" ref="JN51:JN57" si="198">JN$32</f>
        <v>39500</v>
      </c>
      <c r="JO51" t="s">
        <v>99</v>
      </c>
      <c r="JP51" t="s">
        <v>100</v>
      </c>
      <c r="JQ51" t="s">
        <v>101</v>
      </c>
      <c r="JR51" t="s">
        <v>222</v>
      </c>
      <c r="JS51" t="s">
        <v>98</v>
      </c>
      <c r="KB51" s="55">
        <v>15</v>
      </c>
      <c r="KC51" s="56">
        <f t="shared" ref="KC51:KC57" si="199">KC$32</f>
        <v>39500</v>
      </c>
      <c r="KD51" t="s">
        <v>99</v>
      </c>
      <c r="KE51" t="s">
        <v>100</v>
      </c>
      <c r="KF51" t="s">
        <v>101</v>
      </c>
      <c r="KG51" t="s">
        <v>222</v>
      </c>
      <c r="KH51" t="s">
        <v>98</v>
      </c>
      <c r="KQ51" s="55">
        <v>15</v>
      </c>
      <c r="KR51" s="56">
        <f t="shared" ref="KR51:KR57" si="200">KR$32</f>
        <v>39500</v>
      </c>
      <c r="KS51" t="s">
        <v>99</v>
      </c>
      <c r="KT51" t="s">
        <v>100</v>
      </c>
      <c r="KU51" t="s">
        <v>101</v>
      </c>
      <c r="KV51" t="s">
        <v>222</v>
      </c>
      <c r="KW51" t="s">
        <v>98</v>
      </c>
      <c r="LF51" s="55">
        <v>15</v>
      </c>
      <c r="LG51" s="56">
        <f t="shared" ref="LG51:LG57" si="201">LG$32</f>
        <v>39500</v>
      </c>
      <c r="LH51" t="s">
        <v>99</v>
      </c>
      <c r="LI51" t="s">
        <v>100</v>
      </c>
      <c r="LJ51" t="s">
        <v>101</v>
      </c>
      <c r="LK51" t="s">
        <v>222</v>
      </c>
      <c r="LL51" t="s">
        <v>98</v>
      </c>
      <c r="LU51" s="55">
        <v>15</v>
      </c>
      <c r="LV51" s="56">
        <f t="shared" ref="LV51:LV57" si="202">LV$32</f>
        <v>39500</v>
      </c>
      <c r="LW51" t="s">
        <v>99</v>
      </c>
      <c r="LX51" t="s">
        <v>100</v>
      </c>
      <c r="LY51" t="s">
        <v>101</v>
      </c>
      <c r="LZ51" t="s">
        <v>222</v>
      </c>
      <c r="MA51" t="s">
        <v>98</v>
      </c>
      <c r="MJ51" s="55">
        <v>15</v>
      </c>
      <c r="MK51" s="56">
        <f t="shared" ref="MK51:MK57" si="203">MK$32</f>
        <v>39500</v>
      </c>
      <c r="ML51" t="s">
        <v>99</v>
      </c>
      <c r="MM51" t="s">
        <v>100</v>
      </c>
      <c r="MN51" t="s">
        <v>101</v>
      </c>
      <c r="MO51" t="s">
        <v>222</v>
      </c>
      <c r="MP51" t="s">
        <v>98</v>
      </c>
      <c r="MY51" s="55">
        <v>15</v>
      </c>
      <c r="MZ51" s="56">
        <f t="shared" ref="MZ51:MZ57" si="204">MZ$32</f>
        <v>39500</v>
      </c>
      <c r="NA51" t="s">
        <v>99</v>
      </c>
      <c r="NB51" t="s">
        <v>100</v>
      </c>
      <c r="NC51" t="s">
        <v>101</v>
      </c>
      <c r="ND51" t="s">
        <v>222</v>
      </c>
      <c r="NE51" t="s">
        <v>98</v>
      </c>
      <c r="NN51" s="55">
        <v>15</v>
      </c>
      <c r="NO51" s="56">
        <f t="shared" ref="NO51:NO57" si="205">NO$32</f>
        <v>39500</v>
      </c>
      <c r="NP51" t="s">
        <v>99</v>
      </c>
      <c r="NQ51" t="s">
        <v>100</v>
      </c>
      <c r="NR51" t="s">
        <v>101</v>
      </c>
      <c r="NS51" t="s">
        <v>222</v>
      </c>
      <c r="NT51" t="s">
        <v>98</v>
      </c>
      <c r="OC51" s="55">
        <v>15</v>
      </c>
      <c r="OD51" s="56">
        <f t="shared" ref="OD51:OD57" si="206">OD$32</f>
        <v>39500</v>
      </c>
      <c r="OE51" t="s">
        <v>99</v>
      </c>
      <c r="OF51" t="s">
        <v>100</v>
      </c>
      <c r="OG51" t="s">
        <v>101</v>
      </c>
      <c r="OH51" t="s">
        <v>222</v>
      </c>
      <c r="OI51" t="s">
        <v>98</v>
      </c>
      <c r="OR51" s="55">
        <v>15</v>
      </c>
      <c r="OS51" s="56">
        <f t="shared" ref="OS51:OS57" si="207">OS$32</f>
        <v>39500</v>
      </c>
      <c r="OT51" t="s">
        <v>99</v>
      </c>
      <c r="OU51" t="s">
        <v>100</v>
      </c>
      <c r="OV51" t="s">
        <v>101</v>
      </c>
      <c r="OW51" t="s">
        <v>222</v>
      </c>
      <c r="OX51" t="s">
        <v>98</v>
      </c>
      <c r="PG51" s="55">
        <v>15</v>
      </c>
      <c r="PH51" s="56">
        <f t="shared" ref="PH51:PH57" si="208">PH$32</f>
        <v>39500</v>
      </c>
      <c r="PI51" t="s">
        <v>99</v>
      </c>
      <c r="PJ51" t="s">
        <v>100</v>
      </c>
      <c r="PK51" t="s">
        <v>101</v>
      </c>
      <c r="PL51" t="s">
        <v>222</v>
      </c>
      <c r="PM51" t="s">
        <v>98</v>
      </c>
      <c r="PV51" s="55">
        <v>15</v>
      </c>
      <c r="PW51" s="56">
        <f t="shared" ref="PW51:PW57" si="209">PW$32</f>
        <v>39500</v>
      </c>
      <c r="PX51" t="s">
        <v>99</v>
      </c>
      <c r="PY51" t="s">
        <v>100</v>
      </c>
      <c r="PZ51" t="s">
        <v>101</v>
      </c>
      <c r="QA51" t="s">
        <v>222</v>
      </c>
      <c r="QB51" t="s">
        <v>98</v>
      </c>
    </row>
    <row r="52" spans="3:450" x14ac:dyDescent="0.2">
      <c r="C52" s="55">
        <v>16</v>
      </c>
      <c r="D52" s="56">
        <f t="shared" si="180"/>
        <v>39500</v>
      </c>
      <c r="E52" t="s">
        <v>99</v>
      </c>
      <c r="F52" t="s">
        <v>100</v>
      </c>
      <c r="G52" t="s">
        <v>101</v>
      </c>
      <c r="H52" t="s">
        <v>222</v>
      </c>
      <c r="I52" t="s">
        <v>98</v>
      </c>
      <c r="R52" s="55">
        <v>16</v>
      </c>
      <c r="S52" s="56">
        <f t="shared" si="181"/>
        <v>39500</v>
      </c>
      <c r="T52" t="s">
        <v>99</v>
      </c>
      <c r="U52" t="s">
        <v>100</v>
      </c>
      <c r="V52" t="s">
        <v>101</v>
      </c>
      <c r="W52" t="s">
        <v>222</v>
      </c>
      <c r="X52" t="s">
        <v>98</v>
      </c>
      <c r="AG52" s="55">
        <v>16</v>
      </c>
      <c r="AH52" s="56">
        <f t="shared" si="182"/>
        <v>39500</v>
      </c>
      <c r="AI52" t="s">
        <v>99</v>
      </c>
      <c r="AJ52" t="s">
        <v>100</v>
      </c>
      <c r="AK52" t="s">
        <v>101</v>
      </c>
      <c r="AL52" t="s">
        <v>222</v>
      </c>
      <c r="AM52" t="s">
        <v>98</v>
      </c>
      <c r="AV52" s="55">
        <v>16</v>
      </c>
      <c r="AW52" s="56">
        <f t="shared" si="183"/>
        <v>39500</v>
      </c>
      <c r="AX52" t="s">
        <v>99</v>
      </c>
      <c r="AY52" t="s">
        <v>100</v>
      </c>
      <c r="AZ52" t="s">
        <v>101</v>
      </c>
      <c r="BA52" t="s">
        <v>222</v>
      </c>
      <c r="BB52" t="s">
        <v>98</v>
      </c>
      <c r="BK52" s="55">
        <v>16</v>
      </c>
      <c r="BL52" s="56">
        <f t="shared" si="184"/>
        <v>39500</v>
      </c>
      <c r="BM52" t="s">
        <v>99</v>
      </c>
      <c r="BN52" t="s">
        <v>100</v>
      </c>
      <c r="BO52" t="s">
        <v>101</v>
      </c>
      <c r="BP52" t="s">
        <v>222</v>
      </c>
      <c r="BQ52" t="s">
        <v>98</v>
      </c>
      <c r="BZ52" s="55">
        <v>16</v>
      </c>
      <c r="CA52" s="56">
        <f t="shared" si="185"/>
        <v>39500</v>
      </c>
      <c r="CB52" t="s">
        <v>99</v>
      </c>
      <c r="CC52" t="s">
        <v>100</v>
      </c>
      <c r="CD52" t="s">
        <v>101</v>
      </c>
      <c r="CE52" t="s">
        <v>222</v>
      </c>
      <c r="CF52" t="s">
        <v>98</v>
      </c>
      <c r="CO52" s="55">
        <v>16</v>
      </c>
      <c r="CP52" s="56">
        <f t="shared" si="186"/>
        <v>39500</v>
      </c>
      <c r="CQ52" t="s">
        <v>99</v>
      </c>
      <c r="CR52" t="s">
        <v>100</v>
      </c>
      <c r="CS52" t="s">
        <v>101</v>
      </c>
      <c r="CT52" t="s">
        <v>222</v>
      </c>
      <c r="CU52" t="s">
        <v>98</v>
      </c>
      <c r="DD52" s="55">
        <v>16</v>
      </c>
      <c r="DE52" s="56">
        <f t="shared" si="187"/>
        <v>39500</v>
      </c>
      <c r="DF52" t="s">
        <v>99</v>
      </c>
      <c r="DG52" t="s">
        <v>100</v>
      </c>
      <c r="DH52" t="s">
        <v>101</v>
      </c>
      <c r="DI52" t="s">
        <v>222</v>
      </c>
      <c r="DJ52" t="s">
        <v>98</v>
      </c>
      <c r="DS52" s="55">
        <v>16</v>
      </c>
      <c r="DT52" s="56">
        <f t="shared" si="188"/>
        <v>39500</v>
      </c>
      <c r="DU52" t="s">
        <v>99</v>
      </c>
      <c r="DV52" t="s">
        <v>100</v>
      </c>
      <c r="DW52" t="s">
        <v>101</v>
      </c>
      <c r="DX52" t="s">
        <v>222</v>
      </c>
      <c r="DY52" t="s">
        <v>98</v>
      </c>
      <c r="EH52" s="55">
        <v>16</v>
      </c>
      <c r="EI52" s="56">
        <f t="shared" si="189"/>
        <v>39500</v>
      </c>
      <c r="EJ52" t="s">
        <v>99</v>
      </c>
      <c r="EK52" t="s">
        <v>100</v>
      </c>
      <c r="EL52" t="s">
        <v>101</v>
      </c>
      <c r="EM52" t="s">
        <v>222</v>
      </c>
      <c r="EN52" t="s">
        <v>98</v>
      </c>
      <c r="EW52" s="55">
        <v>16</v>
      </c>
      <c r="EX52" s="56">
        <f t="shared" si="190"/>
        <v>39500</v>
      </c>
      <c r="EY52" t="s">
        <v>99</v>
      </c>
      <c r="EZ52" t="s">
        <v>100</v>
      </c>
      <c r="FA52" t="s">
        <v>101</v>
      </c>
      <c r="FB52" t="s">
        <v>222</v>
      </c>
      <c r="FC52" t="s">
        <v>98</v>
      </c>
      <c r="FL52" s="55">
        <v>16</v>
      </c>
      <c r="FM52" s="56">
        <f t="shared" si="191"/>
        <v>39500</v>
      </c>
      <c r="FN52" t="s">
        <v>99</v>
      </c>
      <c r="FO52" t="s">
        <v>100</v>
      </c>
      <c r="FP52" t="s">
        <v>101</v>
      </c>
      <c r="FQ52" t="s">
        <v>222</v>
      </c>
      <c r="FR52" t="s">
        <v>98</v>
      </c>
      <c r="GA52" s="55">
        <v>16</v>
      </c>
      <c r="GB52" s="56">
        <f t="shared" si="192"/>
        <v>39500</v>
      </c>
      <c r="GC52" t="s">
        <v>99</v>
      </c>
      <c r="GD52" t="s">
        <v>100</v>
      </c>
      <c r="GE52" t="s">
        <v>101</v>
      </c>
      <c r="GF52" t="s">
        <v>222</v>
      </c>
      <c r="GG52" t="s">
        <v>98</v>
      </c>
      <c r="GP52" s="55">
        <v>16</v>
      </c>
      <c r="GQ52" s="56">
        <f t="shared" si="193"/>
        <v>39500</v>
      </c>
      <c r="GR52" t="s">
        <v>99</v>
      </c>
      <c r="GS52" t="s">
        <v>100</v>
      </c>
      <c r="GT52" t="s">
        <v>101</v>
      </c>
      <c r="GU52" t="s">
        <v>222</v>
      </c>
      <c r="GV52" t="s">
        <v>98</v>
      </c>
      <c r="HE52" s="55">
        <v>16</v>
      </c>
      <c r="HF52" s="56">
        <f t="shared" si="194"/>
        <v>39500</v>
      </c>
      <c r="HG52" t="s">
        <v>99</v>
      </c>
      <c r="HH52" t="s">
        <v>100</v>
      </c>
      <c r="HI52" t="s">
        <v>101</v>
      </c>
      <c r="HJ52" t="s">
        <v>222</v>
      </c>
      <c r="HK52" t="s">
        <v>98</v>
      </c>
      <c r="HT52" s="55">
        <v>16</v>
      </c>
      <c r="HU52" s="56">
        <f t="shared" si="195"/>
        <v>39500</v>
      </c>
      <c r="HV52" t="s">
        <v>99</v>
      </c>
      <c r="HW52" t="s">
        <v>100</v>
      </c>
      <c r="HX52" t="s">
        <v>101</v>
      </c>
      <c r="HY52" t="s">
        <v>222</v>
      </c>
      <c r="HZ52" t="s">
        <v>98</v>
      </c>
      <c r="II52" s="55">
        <v>16</v>
      </c>
      <c r="IJ52" s="56">
        <f t="shared" si="196"/>
        <v>39500</v>
      </c>
      <c r="IK52" t="s">
        <v>99</v>
      </c>
      <c r="IL52" t="s">
        <v>100</v>
      </c>
      <c r="IM52" t="s">
        <v>101</v>
      </c>
      <c r="IN52" t="s">
        <v>222</v>
      </c>
      <c r="IO52" t="s">
        <v>98</v>
      </c>
      <c r="IX52" s="55">
        <v>16</v>
      </c>
      <c r="IY52" s="56">
        <f t="shared" si="197"/>
        <v>39500</v>
      </c>
      <c r="IZ52" t="s">
        <v>99</v>
      </c>
      <c r="JA52" t="s">
        <v>100</v>
      </c>
      <c r="JB52" t="s">
        <v>101</v>
      </c>
      <c r="JC52" t="s">
        <v>222</v>
      </c>
      <c r="JD52" t="s">
        <v>98</v>
      </c>
      <c r="JM52" s="55">
        <v>16</v>
      </c>
      <c r="JN52" s="56">
        <f t="shared" si="198"/>
        <v>39500</v>
      </c>
      <c r="JO52" t="s">
        <v>99</v>
      </c>
      <c r="JP52" t="s">
        <v>100</v>
      </c>
      <c r="JQ52" t="s">
        <v>101</v>
      </c>
      <c r="JR52" t="s">
        <v>222</v>
      </c>
      <c r="JS52" t="s">
        <v>98</v>
      </c>
      <c r="KB52" s="55">
        <v>16</v>
      </c>
      <c r="KC52" s="56">
        <f t="shared" si="199"/>
        <v>39500</v>
      </c>
      <c r="KD52" t="s">
        <v>99</v>
      </c>
      <c r="KE52" t="s">
        <v>100</v>
      </c>
      <c r="KF52" t="s">
        <v>101</v>
      </c>
      <c r="KG52" t="s">
        <v>222</v>
      </c>
      <c r="KH52" t="s">
        <v>98</v>
      </c>
      <c r="KQ52" s="55">
        <v>16</v>
      </c>
      <c r="KR52" s="56">
        <f t="shared" si="200"/>
        <v>39500</v>
      </c>
      <c r="KS52" t="s">
        <v>99</v>
      </c>
      <c r="KT52" t="s">
        <v>100</v>
      </c>
      <c r="KU52" t="s">
        <v>101</v>
      </c>
      <c r="KV52" t="s">
        <v>222</v>
      </c>
      <c r="KW52" t="s">
        <v>98</v>
      </c>
      <c r="LF52" s="55">
        <v>16</v>
      </c>
      <c r="LG52" s="56">
        <f t="shared" si="201"/>
        <v>39500</v>
      </c>
      <c r="LH52" t="s">
        <v>99</v>
      </c>
      <c r="LI52" t="s">
        <v>100</v>
      </c>
      <c r="LJ52" t="s">
        <v>101</v>
      </c>
      <c r="LK52" t="s">
        <v>222</v>
      </c>
      <c r="LL52" t="s">
        <v>98</v>
      </c>
      <c r="LU52" s="55">
        <v>16</v>
      </c>
      <c r="LV52" s="56">
        <f t="shared" si="202"/>
        <v>39500</v>
      </c>
      <c r="LW52" t="s">
        <v>99</v>
      </c>
      <c r="LX52" t="s">
        <v>100</v>
      </c>
      <c r="LY52" t="s">
        <v>101</v>
      </c>
      <c r="LZ52" t="s">
        <v>222</v>
      </c>
      <c r="MA52" t="s">
        <v>98</v>
      </c>
      <c r="MJ52" s="55">
        <v>16</v>
      </c>
      <c r="MK52" s="56">
        <f t="shared" si="203"/>
        <v>39500</v>
      </c>
      <c r="ML52" t="s">
        <v>99</v>
      </c>
      <c r="MM52" t="s">
        <v>100</v>
      </c>
      <c r="MN52" t="s">
        <v>101</v>
      </c>
      <c r="MO52" t="s">
        <v>222</v>
      </c>
      <c r="MP52" t="s">
        <v>98</v>
      </c>
      <c r="MY52" s="55">
        <v>16</v>
      </c>
      <c r="MZ52" s="56">
        <f t="shared" si="204"/>
        <v>39500</v>
      </c>
      <c r="NA52" t="s">
        <v>99</v>
      </c>
      <c r="NB52" t="s">
        <v>100</v>
      </c>
      <c r="NC52" t="s">
        <v>101</v>
      </c>
      <c r="ND52" t="s">
        <v>222</v>
      </c>
      <c r="NE52" t="s">
        <v>98</v>
      </c>
      <c r="NN52" s="55">
        <v>16</v>
      </c>
      <c r="NO52" s="56">
        <f t="shared" si="205"/>
        <v>39500</v>
      </c>
      <c r="NP52" t="s">
        <v>99</v>
      </c>
      <c r="NQ52" t="s">
        <v>100</v>
      </c>
      <c r="NR52" t="s">
        <v>101</v>
      </c>
      <c r="NS52" t="s">
        <v>222</v>
      </c>
      <c r="NT52" t="s">
        <v>98</v>
      </c>
      <c r="OC52" s="55">
        <v>16</v>
      </c>
      <c r="OD52" s="56">
        <f t="shared" si="206"/>
        <v>39500</v>
      </c>
      <c r="OE52" t="s">
        <v>99</v>
      </c>
      <c r="OF52" t="s">
        <v>100</v>
      </c>
      <c r="OG52" t="s">
        <v>101</v>
      </c>
      <c r="OH52" t="s">
        <v>222</v>
      </c>
      <c r="OI52" t="s">
        <v>98</v>
      </c>
      <c r="OR52" s="55">
        <v>16</v>
      </c>
      <c r="OS52" s="56">
        <f t="shared" si="207"/>
        <v>39500</v>
      </c>
      <c r="OT52" t="s">
        <v>99</v>
      </c>
      <c r="OU52" t="s">
        <v>100</v>
      </c>
      <c r="OV52" t="s">
        <v>101</v>
      </c>
      <c r="OW52" t="s">
        <v>222</v>
      </c>
      <c r="OX52" t="s">
        <v>98</v>
      </c>
      <c r="PG52" s="55">
        <v>16</v>
      </c>
      <c r="PH52" s="56">
        <f t="shared" si="208"/>
        <v>39500</v>
      </c>
      <c r="PI52" t="s">
        <v>99</v>
      </c>
      <c r="PJ52" t="s">
        <v>100</v>
      </c>
      <c r="PK52" t="s">
        <v>101</v>
      </c>
      <c r="PL52" t="s">
        <v>222</v>
      </c>
      <c r="PM52" t="s">
        <v>98</v>
      </c>
      <c r="PV52" s="55">
        <v>16</v>
      </c>
      <c r="PW52" s="56">
        <f t="shared" si="209"/>
        <v>39500</v>
      </c>
      <c r="PX52" t="s">
        <v>99</v>
      </c>
      <c r="PY52" t="s">
        <v>100</v>
      </c>
      <c r="PZ52" t="s">
        <v>101</v>
      </c>
      <c r="QA52" t="s">
        <v>222</v>
      </c>
      <c r="QB52" t="s">
        <v>98</v>
      </c>
    </row>
    <row r="53" spans="3:450" x14ac:dyDescent="0.2">
      <c r="C53" s="55">
        <v>17</v>
      </c>
      <c r="D53" s="56">
        <f t="shared" si="180"/>
        <v>39500</v>
      </c>
      <c r="E53" t="s">
        <v>99</v>
      </c>
      <c r="F53" t="s">
        <v>100</v>
      </c>
      <c r="G53" t="s">
        <v>101</v>
      </c>
      <c r="H53" t="s">
        <v>222</v>
      </c>
      <c r="I53" t="s">
        <v>98</v>
      </c>
      <c r="R53" s="55">
        <v>17</v>
      </c>
      <c r="S53" s="56">
        <f t="shared" si="181"/>
        <v>39500</v>
      </c>
      <c r="T53" t="s">
        <v>99</v>
      </c>
      <c r="U53" t="s">
        <v>100</v>
      </c>
      <c r="V53" t="s">
        <v>101</v>
      </c>
      <c r="W53" t="s">
        <v>222</v>
      </c>
      <c r="X53" t="s">
        <v>98</v>
      </c>
      <c r="AG53" s="55">
        <v>17</v>
      </c>
      <c r="AH53" s="56">
        <f t="shared" si="182"/>
        <v>39500</v>
      </c>
      <c r="AI53" t="s">
        <v>99</v>
      </c>
      <c r="AJ53" t="s">
        <v>100</v>
      </c>
      <c r="AK53" t="s">
        <v>101</v>
      </c>
      <c r="AL53" t="s">
        <v>222</v>
      </c>
      <c r="AM53" t="s">
        <v>98</v>
      </c>
      <c r="AV53" s="55">
        <v>17</v>
      </c>
      <c r="AW53" s="56">
        <f t="shared" si="183"/>
        <v>39500</v>
      </c>
      <c r="AX53" t="s">
        <v>99</v>
      </c>
      <c r="AY53" t="s">
        <v>100</v>
      </c>
      <c r="AZ53" t="s">
        <v>101</v>
      </c>
      <c r="BA53" t="s">
        <v>222</v>
      </c>
      <c r="BB53" t="s">
        <v>98</v>
      </c>
      <c r="BK53" s="55">
        <v>17</v>
      </c>
      <c r="BL53" s="56">
        <f t="shared" si="184"/>
        <v>39500</v>
      </c>
      <c r="BM53" t="s">
        <v>99</v>
      </c>
      <c r="BN53" t="s">
        <v>100</v>
      </c>
      <c r="BO53" t="s">
        <v>101</v>
      </c>
      <c r="BP53" t="s">
        <v>222</v>
      </c>
      <c r="BQ53" t="s">
        <v>98</v>
      </c>
      <c r="BZ53" s="55">
        <v>17</v>
      </c>
      <c r="CA53" s="56">
        <f t="shared" si="185"/>
        <v>39500</v>
      </c>
      <c r="CB53" t="s">
        <v>99</v>
      </c>
      <c r="CC53" t="s">
        <v>100</v>
      </c>
      <c r="CD53" t="s">
        <v>101</v>
      </c>
      <c r="CE53" t="s">
        <v>222</v>
      </c>
      <c r="CF53" t="s">
        <v>98</v>
      </c>
      <c r="CO53" s="55">
        <v>17</v>
      </c>
      <c r="CP53" s="56">
        <f t="shared" si="186"/>
        <v>39500</v>
      </c>
      <c r="CQ53" t="s">
        <v>99</v>
      </c>
      <c r="CR53" t="s">
        <v>100</v>
      </c>
      <c r="CS53" t="s">
        <v>101</v>
      </c>
      <c r="CT53" t="s">
        <v>222</v>
      </c>
      <c r="CU53" t="s">
        <v>98</v>
      </c>
      <c r="DD53" s="55">
        <v>17</v>
      </c>
      <c r="DE53" s="56">
        <f t="shared" si="187"/>
        <v>39500</v>
      </c>
      <c r="DF53" t="s">
        <v>99</v>
      </c>
      <c r="DG53" t="s">
        <v>100</v>
      </c>
      <c r="DH53" t="s">
        <v>101</v>
      </c>
      <c r="DI53" t="s">
        <v>222</v>
      </c>
      <c r="DJ53" t="s">
        <v>98</v>
      </c>
      <c r="DS53" s="55">
        <v>17</v>
      </c>
      <c r="DT53" s="56">
        <f t="shared" si="188"/>
        <v>39500</v>
      </c>
      <c r="DU53" t="s">
        <v>99</v>
      </c>
      <c r="DV53" t="s">
        <v>100</v>
      </c>
      <c r="DW53" t="s">
        <v>101</v>
      </c>
      <c r="DX53" t="s">
        <v>222</v>
      </c>
      <c r="DY53" t="s">
        <v>98</v>
      </c>
      <c r="EH53" s="55">
        <v>17</v>
      </c>
      <c r="EI53" s="56">
        <f t="shared" si="189"/>
        <v>39500</v>
      </c>
      <c r="EJ53" t="s">
        <v>99</v>
      </c>
      <c r="EK53" t="s">
        <v>100</v>
      </c>
      <c r="EL53" t="s">
        <v>101</v>
      </c>
      <c r="EM53" t="s">
        <v>222</v>
      </c>
      <c r="EN53" t="s">
        <v>98</v>
      </c>
      <c r="EW53" s="55">
        <v>17</v>
      </c>
      <c r="EX53" s="56">
        <f t="shared" si="190"/>
        <v>39500</v>
      </c>
      <c r="EY53" t="s">
        <v>99</v>
      </c>
      <c r="EZ53" t="s">
        <v>100</v>
      </c>
      <c r="FA53" t="s">
        <v>101</v>
      </c>
      <c r="FB53" t="s">
        <v>222</v>
      </c>
      <c r="FC53" t="s">
        <v>98</v>
      </c>
      <c r="FL53" s="55">
        <v>17</v>
      </c>
      <c r="FM53" s="56">
        <f t="shared" si="191"/>
        <v>39500</v>
      </c>
      <c r="FN53" t="s">
        <v>99</v>
      </c>
      <c r="FO53" t="s">
        <v>100</v>
      </c>
      <c r="FP53" t="s">
        <v>101</v>
      </c>
      <c r="FQ53" t="s">
        <v>222</v>
      </c>
      <c r="FR53" t="s">
        <v>98</v>
      </c>
      <c r="GA53" s="55">
        <v>17</v>
      </c>
      <c r="GB53" s="56">
        <f t="shared" si="192"/>
        <v>39500</v>
      </c>
      <c r="GC53" t="s">
        <v>99</v>
      </c>
      <c r="GD53" t="s">
        <v>100</v>
      </c>
      <c r="GE53" t="s">
        <v>101</v>
      </c>
      <c r="GF53" t="s">
        <v>222</v>
      </c>
      <c r="GG53" t="s">
        <v>98</v>
      </c>
      <c r="GP53" s="55">
        <v>17</v>
      </c>
      <c r="GQ53" s="56">
        <f t="shared" si="193"/>
        <v>39500</v>
      </c>
      <c r="GR53" t="s">
        <v>99</v>
      </c>
      <c r="GS53" t="s">
        <v>100</v>
      </c>
      <c r="GT53" t="s">
        <v>101</v>
      </c>
      <c r="GU53" t="s">
        <v>222</v>
      </c>
      <c r="GV53" t="s">
        <v>98</v>
      </c>
      <c r="HE53" s="55">
        <v>17</v>
      </c>
      <c r="HF53" s="56">
        <f t="shared" si="194"/>
        <v>39500</v>
      </c>
      <c r="HG53" t="s">
        <v>99</v>
      </c>
      <c r="HH53" t="s">
        <v>100</v>
      </c>
      <c r="HI53" t="s">
        <v>101</v>
      </c>
      <c r="HJ53" t="s">
        <v>222</v>
      </c>
      <c r="HK53" t="s">
        <v>98</v>
      </c>
      <c r="HT53" s="55">
        <v>17</v>
      </c>
      <c r="HU53" s="56">
        <f t="shared" si="195"/>
        <v>39500</v>
      </c>
      <c r="HV53" t="s">
        <v>99</v>
      </c>
      <c r="HW53" t="s">
        <v>100</v>
      </c>
      <c r="HX53" t="s">
        <v>101</v>
      </c>
      <c r="HY53" t="s">
        <v>222</v>
      </c>
      <c r="HZ53" t="s">
        <v>98</v>
      </c>
      <c r="II53" s="55">
        <v>17</v>
      </c>
      <c r="IJ53" s="56">
        <f t="shared" si="196"/>
        <v>39500</v>
      </c>
      <c r="IK53" t="s">
        <v>99</v>
      </c>
      <c r="IL53" t="s">
        <v>100</v>
      </c>
      <c r="IM53" t="s">
        <v>101</v>
      </c>
      <c r="IN53" t="s">
        <v>222</v>
      </c>
      <c r="IO53" t="s">
        <v>98</v>
      </c>
      <c r="IX53" s="55">
        <v>17</v>
      </c>
      <c r="IY53" s="56">
        <f t="shared" si="197"/>
        <v>39500</v>
      </c>
      <c r="IZ53" t="s">
        <v>99</v>
      </c>
      <c r="JA53" t="s">
        <v>100</v>
      </c>
      <c r="JB53" t="s">
        <v>101</v>
      </c>
      <c r="JC53" t="s">
        <v>222</v>
      </c>
      <c r="JD53" t="s">
        <v>98</v>
      </c>
      <c r="JM53" s="55">
        <v>17</v>
      </c>
      <c r="JN53" s="56">
        <f t="shared" si="198"/>
        <v>39500</v>
      </c>
      <c r="JO53" t="s">
        <v>99</v>
      </c>
      <c r="JP53" t="s">
        <v>100</v>
      </c>
      <c r="JQ53" t="s">
        <v>101</v>
      </c>
      <c r="JR53" t="s">
        <v>222</v>
      </c>
      <c r="JS53" t="s">
        <v>98</v>
      </c>
      <c r="KB53" s="55">
        <v>17</v>
      </c>
      <c r="KC53" s="56">
        <f t="shared" si="199"/>
        <v>39500</v>
      </c>
      <c r="KD53" t="s">
        <v>99</v>
      </c>
      <c r="KE53" t="s">
        <v>100</v>
      </c>
      <c r="KF53" t="s">
        <v>101</v>
      </c>
      <c r="KG53" t="s">
        <v>222</v>
      </c>
      <c r="KH53" t="s">
        <v>98</v>
      </c>
      <c r="KQ53" s="55">
        <v>17</v>
      </c>
      <c r="KR53" s="56">
        <f t="shared" si="200"/>
        <v>39500</v>
      </c>
      <c r="KS53" t="s">
        <v>99</v>
      </c>
      <c r="KT53" t="s">
        <v>100</v>
      </c>
      <c r="KU53" t="s">
        <v>101</v>
      </c>
      <c r="KV53" t="s">
        <v>222</v>
      </c>
      <c r="KW53" t="s">
        <v>98</v>
      </c>
      <c r="LF53" s="55">
        <v>17</v>
      </c>
      <c r="LG53" s="56">
        <f t="shared" si="201"/>
        <v>39500</v>
      </c>
      <c r="LH53" t="s">
        <v>99</v>
      </c>
      <c r="LI53" t="s">
        <v>100</v>
      </c>
      <c r="LJ53" t="s">
        <v>101</v>
      </c>
      <c r="LK53" t="s">
        <v>222</v>
      </c>
      <c r="LL53" t="s">
        <v>98</v>
      </c>
      <c r="LU53" s="55">
        <v>17</v>
      </c>
      <c r="LV53" s="56">
        <f t="shared" si="202"/>
        <v>39500</v>
      </c>
      <c r="LW53" t="s">
        <v>99</v>
      </c>
      <c r="LX53" t="s">
        <v>100</v>
      </c>
      <c r="LY53" t="s">
        <v>101</v>
      </c>
      <c r="LZ53" t="s">
        <v>222</v>
      </c>
      <c r="MA53" t="s">
        <v>98</v>
      </c>
      <c r="MJ53" s="55">
        <v>17</v>
      </c>
      <c r="MK53" s="56">
        <f t="shared" si="203"/>
        <v>39500</v>
      </c>
      <c r="ML53" t="s">
        <v>99</v>
      </c>
      <c r="MM53" t="s">
        <v>100</v>
      </c>
      <c r="MN53" t="s">
        <v>101</v>
      </c>
      <c r="MO53" t="s">
        <v>222</v>
      </c>
      <c r="MP53" t="s">
        <v>98</v>
      </c>
      <c r="MY53" s="55">
        <v>17</v>
      </c>
      <c r="MZ53" s="56">
        <f t="shared" si="204"/>
        <v>39500</v>
      </c>
      <c r="NA53" t="s">
        <v>99</v>
      </c>
      <c r="NB53" t="s">
        <v>100</v>
      </c>
      <c r="NC53" t="s">
        <v>101</v>
      </c>
      <c r="ND53" t="s">
        <v>222</v>
      </c>
      <c r="NE53" t="s">
        <v>98</v>
      </c>
      <c r="NN53" s="55">
        <v>17</v>
      </c>
      <c r="NO53" s="56">
        <f t="shared" si="205"/>
        <v>39500</v>
      </c>
      <c r="NP53" t="s">
        <v>99</v>
      </c>
      <c r="NQ53" t="s">
        <v>100</v>
      </c>
      <c r="NR53" t="s">
        <v>101</v>
      </c>
      <c r="NS53" t="s">
        <v>222</v>
      </c>
      <c r="NT53" t="s">
        <v>98</v>
      </c>
      <c r="OC53" s="55">
        <v>17</v>
      </c>
      <c r="OD53" s="56">
        <f t="shared" si="206"/>
        <v>39500</v>
      </c>
      <c r="OE53" t="s">
        <v>99</v>
      </c>
      <c r="OF53" t="s">
        <v>100</v>
      </c>
      <c r="OG53" t="s">
        <v>101</v>
      </c>
      <c r="OH53" t="s">
        <v>222</v>
      </c>
      <c r="OI53" t="s">
        <v>98</v>
      </c>
      <c r="OR53" s="55">
        <v>17</v>
      </c>
      <c r="OS53" s="56">
        <f t="shared" si="207"/>
        <v>39500</v>
      </c>
      <c r="OT53" t="s">
        <v>99</v>
      </c>
      <c r="OU53" t="s">
        <v>100</v>
      </c>
      <c r="OV53" t="s">
        <v>101</v>
      </c>
      <c r="OW53" t="s">
        <v>222</v>
      </c>
      <c r="OX53" t="s">
        <v>98</v>
      </c>
      <c r="PG53" s="55">
        <v>17</v>
      </c>
      <c r="PH53" s="56">
        <f t="shared" si="208"/>
        <v>39500</v>
      </c>
      <c r="PI53" t="s">
        <v>99</v>
      </c>
      <c r="PJ53" t="s">
        <v>100</v>
      </c>
      <c r="PK53" t="s">
        <v>101</v>
      </c>
      <c r="PL53" t="s">
        <v>222</v>
      </c>
      <c r="PM53" t="s">
        <v>98</v>
      </c>
      <c r="PV53" s="55">
        <v>17</v>
      </c>
      <c r="PW53" s="56">
        <f t="shared" si="209"/>
        <v>39500</v>
      </c>
      <c r="PX53" t="s">
        <v>99</v>
      </c>
      <c r="PY53" t="s">
        <v>100</v>
      </c>
      <c r="PZ53" t="s">
        <v>101</v>
      </c>
      <c r="QA53" t="s">
        <v>222</v>
      </c>
      <c r="QB53" t="s">
        <v>98</v>
      </c>
    </row>
    <row r="54" spans="3:450" x14ac:dyDescent="0.2">
      <c r="C54" s="55">
        <v>18</v>
      </c>
      <c r="D54" s="56">
        <f t="shared" si="180"/>
        <v>39500</v>
      </c>
      <c r="E54" t="s">
        <v>99</v>
      </c>
      <c r="F54" t="s">
        <v>100</v>
      </c>
      <c r="G54" t="s">
        <v>101</v>
      </c>
      <c r="H54" t="s">
        <v>222</v>
      </c>
      <c r="I54" t="s">
        <v>98</v>
      </c>
      <c r="R54" s="55">
        <v>18</v>
      </c>
      <c r="S54" s="56">
        <f t="shared" si="181"/>
        <v>39500</v>
      </c>
      <c r="T54" t="s">
        <v>99</v>
      </c>
      <c r="U54" t="s">
        <v>100</v>
      </c>
      <c r="V54" t="s">
        <v>101</v>
      </c>
      <c r="W54" t="s">
        <v>222</v>
      </c>
      <c r="X54" t="s">
        <v>98</v>
      </c>
      <c r="AG54" s="55">
        <v>18</v>
      </c>
      <c r="AH54" s="56">
        <f t="shared" si="182"/>
        <v>39500</v>
      </c>
      <c r="AI54" t="s">
        <v>99</v>
      </c>
      <c r="AJ54" t="s">
        <v>100</v>
      </c>
      <c r="AK54" t="s">
        <v>101</v>
      </c>
      <c r="AL54" t="s">
        <v>222</v>
      </c>
      <c r="AM54" t="s">
        <v>98</v>
      </c>
      <c r="AV54" s="55">
        <v>18</v>
      </c>
      <c r="AW54" s="56">
        <f t="shared" si="183"/>
        <v>39500</v>
      </c>
      <c r="AX54" t="s">
        <v>99</v>
      </c>
      <c r="AY54" t="s">
        <v>100</v>
      </c>
      <c r="AZ54" t="s">
        <v>101</v>
      </c>
      <c r="BA54" t="s">
        <v>222</v>
      </c>
      <c r="BB54" t="s">
        <v>98</v>
      </c>
      <c r="BK54" s="55">
        <v>18</v>
      </c>
      <c r="BL54" s="56">
        <f t="shared" si="184"/>
        <v>39500</v>
      </c>
      <c r="BM54" t="s">
        <v>99</v>
      </c>
      <c r="BN54" t="s">
        <v>100</v>
      </c>
      <c r="BO54" t="s">
        <v>101</v>
      </c>
      <c r="BP54" t="s">
        <v>222</v>
      </c>
      <c r="BQ54" t="s">
        <v>98</v>
      </c>
      <c r="BZ54" s="55">
        <v>18</v>
      </c>
      <c r="CA54" s="56">
        <f t="shared" si="185"/>
        <v>39500</v>
      </c>
      <c r="CB54" t="s">
        <v>99</v>
      </c>
      <c r="CC54" t="s">
        <v>100</v>
      </c>
      <c r="CD54" t="s">
        <v>101</v>
      </c>
      <c r="CE54" t="s">
        <v>222</v>
      </c>
      <c r="CF54" t="s">
        <v>98</v>
      </c>
      <c r="CO54" s="55">
        <v>18</v>
      </c>
      <c r="CP54" s="56">
        <f t="shared" si="186"/>
        <v>39500</v>
      </c>
      <c r="CQ54" t="s">
        <v>99</v>
      </c>
      <c r="CR54" t="s">
        <v>100</v>
      </c>
      <c r="CS54" t="s">
        <v>101</v>
      </c>
      <c r="CT54" t="s">
        <v>222</v>
      </c>
      <c r="CU54" t="s">
        <v>98</v>
      </c>
      <c r="DD54" s="55">
        <v>18</v>
      </c>
      <c r="DE54" s="56">
        <f t="shared" si="187"/>
        <v>39500</v>
      </c>
      <c r="DF54" t="s">
        <v>99</v>
      </c>
      <c r="DG54" t="s">
        <v>100</v>
      </c>
      <c r="DH54" t="s">
        <v>101</v>
      </c>
      <c r="DI54" t="s">
        <v>222</v>
      </c>
      <c r="DJ54" t="s">
        <v>98</v>
      </c>
      <c r="DS54" s="55">
        <v>18</v>
      </c>
      <c r="DT54" s="56">
        <f t="shared" si="188"/>
        <v>39500</v>
      </c>
      <c r="DU54" t="s">
        <v>99</v>
      </c>
      <c r="DV54" t="s">
        <v>100</v>
      </c>
      <c r="DW54" t="s">
        <v>101</v>
      </c>
      <c r="DX54" t="s">
        <v>222</v>
      </c>
      <c r="DY54" t="s">
        <v>98</v>
      </c>
      <c r="EH54" s="55">
        <v>18</v>
      </c>
      <c r="EI54" s="56">
        <f t="shared" si="189"/>
        <v>39500</v>
      </c>
      <c r="EJ54" t="s">
        <v>99</v>
      </c>
      <c r="EK54" t="s">
        <v>100</v>
      </c>
      <c r="EL54" t="s">
        <v>101</v>
      </c>
      <c r="EM54" t="s">
        <v>222</v>
      </c>
      <c r="EN54" t="s">
        <v>98</v>
      </c>
      <c r="EW54" s="55">
        <v>18</v>
      </c>
      <c r="EX54" s="56">
        <f t="shared" si="190"/>
        <v>39500</v>
      </c>
      <c r="EY54" t="s">
        <v>99</v>
      </c>
      <c r="EZ54" t="s">
        <v>100</v>
      </c>
      <c r="FA54" t="s">
        <v>101</v>
      </c>
      <c r="FB54" t="s">
        <v>222</v>
      </c>
      <c r="FC54" t="s">
        <v>98</v>
      </c>
      <c r="FL54" s="55">
        <v>18</v>
      </c>
      <c r="FM54" s="56">
        <f t="shared" si="191"/>
        <v>39500</v>
      </c>
      <c r="FN54" t="s">
        <v>99</v>
      </c>
      <c r="FO54" t="s">
        <v>100</v>
      </c>
      <c r="FP54" t="s">
        <v>101</v>
      </c>
      <c r="FQ54" t="s">
        <v>222</v>
      </c>
      <c r="FR54" t="s">
        <v>98</v>
      </c>
      <c r="GA54" s="55">
        <v>18</v>
      </c>
      <c r="GB54" s="56">
        <f t="shared" si="192"/>
        <v>39500</v>
      </c>
      <c r="GC54" t="s">
        <v>99</v>
      </c>
      <c r="GD54" t="s">
        <v>100</v>
      </c>
      <c r="GE54" t="s">
        <v>101</v>
      </c>
      <c r="GF54" t="s">
        <v>222</v>
      </c>
      <c r="GG54" t="s">
        <v>98</v>
      </c>
      <c r="GP54" s="55">
        <v>18</v>
      </c>
      <c r="GQ54" s="56">
        <f t="shared" si="193"/>
        <v>39500</v>
      </c>
      <c r="GR54" t="s">
        <v>99</v>
      </c>
      <c r="GS54" t="s">
        <v>100</v>
      </c>
      <c r="GT54" t="s">
        <v>101</v>
      </c>
      <c r="GU54" t="s">
        <v>222</v>
      </c>
      <c r="GV54" t="s">
        <v>98</v>
      </c>
      <c r="HE54" s="55">
        <v>18</v>
      </c>
      <c r="HF54" s="56">
        <f t="shared" si="194"/>
        <v>39500</v>
      </c>
      <c r="HG54" t="s">
        <v>99</v>
      </c>
      <c r="HH54" t="s">
        <v>100</v>
      </c>
      <c r="HI54" t="s">
        <v>101</v>
      </c>
      <c r="HJ54" t="s">
        <v>222</v>
      </c>
      <c r="HK54" t="s">
        <v>98</v>
      </c>
      <c r="HT54" s="55">
        <v>18</v>
      </c>
      <c r="HU54" s="56">
        <f t="shared" si="195"/>
        <v>39500</v>
      </c>
      <c r="HV54" t="s">
        <v>99</v>
      </c>
      <c r="HW54" t="s">
        <v>100</v>
      </c>
      <c r="HX54" t="s">
        <v>101</v>
      </c>
      <c r="HY54" t="s">
        <v>222</v>
      </c>
      <c r="HZ54" t="s">
        <v>98</v>
      </c>
      <c r="II54" s="55">
        <v>18</v>
      </c>
      <c r="IJ54" s="56">
        <f t="shared" si="196"/>
        <v>39500</v>
      </c>
      <c r="IK54" t="s">
        <v>99</v>
      </c>
      <c r="IL54" t="s">
        <v>100</v>
      </c>
      <c r="IM54" t="s">
        <v>101</v>
      </c>
      <c r="IN54" t="s">
        <v>222</v>
      </c>
      <c r="IO54" t="s">
        <v>98</v>
      </c>
      <c r="IX54" s="55">
        <v>18</v>
      </c>
      <c r="IY54" s="56">
        <f t="shared" si="197"/>
        <v>39500</v>
      </c>
      <c r="IZ54" t="s">
        <v>99</v>
      </c>
      <c r="JA54" t="s">
        <v>100</v>
      </c>
      <c r="JB54" t="s">
        <v>101</v>
      </c>
      <c r="JC54" t="s">
        <v>222</v>
      </c>
      <c r="JD54" t="s">
        <v>98</v>
      </c>
      <c r="JM54" s="55">
        <v>18</v>
      </c>
      <c r="JN54" s="56">
        <f t="shared" si="198"/>
        <v>39500</v>
      </c>
      <c r="JO54" t="s">
        <v>99</v>
      </c>
      <c r="JP54" t="s">
        <v>100</v>
      </c>
      <c r="JQ54" t="s">
        <v>101</v>
      </c>
      <c r="JR54" t="s">
        <v>222</v>
      </c>
      <c r="JS54" t="s">
        <v>98</v>
      </c>
      <c r="KB54" s="55">
        <v>18</v>
      </c>
      <c r="KC54" s="56">
        <f t="shared" si="199"/>
        <v>39500</v>
      </c>
      <c r="KD54" t="s">
        <v>99</v>
      </c>
      <c r="KE54" t="s">
        <v>100</v>
      </c>
      <c r="KF54" t="s">
        <v>101</v>
      </c>
      <c r="KG54" t="s">
        <v>222</v>
      </c>
      <c r="KH54" t="s">
        <v>98</v>
      </c>
      <c r="KQ54" s="55">
        <v>18</v>
      </c>
      <c r="KR54" s="56">
        <f t="shared" si="200"/>
        <v>39500</v>
      </c>
      <c r="KS54" t="s">
        <v>99</v>
      </c>
      <c r="KT54" t="s">
        <v>100</v>
      </c>
      <c r="KU54" t="s">
        <v>101</v>
      </c>
      <c r="KV54" t="s">
        <v>222</v>
      </c>
      <c r="KW54" t="s">
        <v>98</v>
      </c>
      <c r="LF54" s="55">
        <v>18</v>
      </c>
      <c r="LG54" s="56">
        <f t="shared" si="201"/>
        <v>39500</v>
      </c>
      <c r="LH54" t="s">
        <v>99</v>
      </c>
      <c r="LI54" t="s">
        <v>100</v>
      </c>
      <c r="LJ54" t="s">
        <v>101</v>
      </c>
      <c r="LK54" t="s">
        <v>222</v>
      </c>
      <c r="LL54" t="s">
        <v>98</v>
      </c>
      <c r="LU54" s="55">
        <v>18</v>
      </c>
      <c r="LV54" s="56">
        <f t="shared" si="202"/>
        <v>39500</v>
      </c>
      <c r="LW54" t="s">
        <v>99</v>
      </c>
      <c r="LX54" t="s">
        <v>100</v>
      </c>
      <c r="LY54" t="s">
        <v>101</v>
      </c>
      <c r="LZ54" t="s">
        <v>222</v>
      </c>
      <c r="MA54" t="s">
        <v>98</v>
      </c>
      <c r="MJ54" s="55">
        <v>18</v>
      </c>
      <c r="MK54" s="56">
        <f t="shared" si="203"/>
        <v>39500</v>
      </c>
      <c r="ML54" t="s">
        <v>99</v>
      </c>
      <c r="MM54" t="s">
        <v>100</v>
      </c>
      <c r="MN54" t="s">
        <v>101</v>
      </c>
      <c r="MO54" t="s">
        <v>222</v>
      </c>
      <c r="MP54" t="s">
        <v>98</v>
      </c>
      <c r="MY54" s="55">
        <v>18</v>
      </c>
      <c r="MZ54" s="56">
        <f t="shared" si="204"/>
        <v>39500</v>
      </c>
      <c r="NA54" t="s">
        <v>99</v>
      </c>
      <c r="NB54" t="s">
        <v>100</v>
      </c>
      <c r="NC54" t="s">
        <v>101</v>
      </c>
      <c r="ND54" t="s">
        <v>222</v>
      </c>
      <c r="NE54" t="s">
        <v>98</v>
      </c>
      <c r="NN54" s="55">
        <v>18</v>
      </c>
      <c r="NO54" s="56">
        <f t="shared" si="205"/>
        <v>39500</v>
      </c>
      <c r="NP54" t="s">
        <v>99</v>
      </c>
      <c r="NQ54" t="s">
        <v>100</v>
      </c>
      <c r="NR54" t="s">
        <v>101</v>
      </c>
      <c r="NS54" t="s">
        <v>222</v>
      </c>
      <c r="NT54" t="s">
        <v>98</v>
      </c>
      <c r="OC54" s="55">
        <v>18</v>
      </c>
      <c r="OD54" s="56">
        <f t="shared" si="206"/>
        <v>39500</v>
      </c>
      <c r="OE54" t="s">
        <v>99</v>
      </c>
      <c r="OF54" t="s">
        <v>100</v>
      </c>
      <c r="OG54" t="s">
        <v>101</v>
      </c>
      <c r="OH54" t="s">
        <v>222</v>
      </c>
      <c r="OI54" t="s">
        <v>98</v>
      </c>
      <c r="OR54" s="55">
        <v>18</v>
      </c>
      <c r="OS54" s="56">
        <f t="shared" si="207"/>
        <v>39500</v>
      </c>
      <c r="OT54" t="s">
        <v>99</v>
      </c>
      <c r="OU54" t="s">
        <v>100</v>
      </c>
      <c r="OV54" t="s">
        <v>101</v>
      </c>
      <c r="OW54" t="s">
        <v>222</v>
      </c>
      <c r="OX54" t="s">
        <v>98</v>
      </c>
      <c r="PG54" s="55">
        <v>18</v>
      </c>
      <c r="PH54" s="56">
        <f t="shared" si="208"/>
        <v>39500</v>
      </c>
      <c r="PI54" t="s">
        <v>99</v>
      </c>
      <c r="PJ54" t="s">
        <v>100</v>
      </c>
      <c r="PK54" t="s">
        <v>101</v>
      </c>
      <c r="PL54" t="s">
        <v>222</v>
      </c>
      <c r="PM54" t="s">
        <v>98</v>
      </c>
      <c r="PV54" s="55">
        <v>18</v>
      </c>
      <c r="PW54" s="56">
        <f t="shared" si="209"/>
        <v>39500</v>
      </c>
      <c r="PX54" t="s">
        <v>99</v>
      </c>
      <c r="PY54" t="s">
        <v>100</v>
      </c>
      <c r="PZ54" t="s">
        <v>101</v>
      </c>
      <c r="QA54" t="s">
        <v>222</v>
      </c>
      <c r="QB54" t="s">
        <v>98</v>
      </c>
    </row>
    <row r="55" spans="3:450" x14ac:dyDescent="0.2">
      <c r="C55" s="55">
        <v>19</v>
      </c>
      <c r="D55" s="56">
        <f t="shared" si="180"/>
        <v>39500</v>
      </c>
      <c r="E55" t="s">
        <v>99</v>
      </c>
      <c r="F55" t="s">
        <v>100</v>
      </c>
      <c r="G55" t="s">
        <v>101</v>
      </c>
      <c r="H55" t="s">
        <v>222</v>
      </c>
      <c r="I55" t="s">
        <v>98</v>
      </c>
      <c r="R55" s="55">
        <v>19</v>
      </c>
      <c r="S55" s="56">
        <f t="shared" si="181"/>
        <v>39500</v>
      </c>
      <c r="T55" t="s">
        <v>99</v>
      </c>
      <c r="U55" t="s">
        <v>100</v>
      </c>
      <c r="V55" t="s">
        <v>101</v>
      </c>
      <c r="W55" t="s">
        <v>222</v>
      </c>
      <c r="X55" t="s">
        <v>98</v>
      </c>
      <c r="AG55" s="55">
        <v>19</v>
      </c>
      <c r="AH55" s="56">
        <f t="shared" si="182"/>
        <v>39500</v>
      </c>
      <c r="AI55" t="s">
        <v>99</v>
      </c>
      <c r="AJ55" t="s">
        <v>100</v>
      </c>
      <c r="AK55" t="s">
        <v>101</v>
      </c>
      <c r="AL55" t="s">
        <v>222</v>
      </c>
      <c r="AM55" t="s">
        <v>98</v>
      </c>
      <c r="AV55" s="55">
        <v>19</v>
      </c>
      <c r="AW55" s="56">
        <f t="shared" si="183"/>
        <v>39500</v>
      </c>
      <c r="AX55" t="s">
        <v>99</v>
      </c>
      <c r="AY55" t="s">
        <v>100</v>
      </c>
      <c r="AZ55" t="s">
        <v>101</v>
      </c>
      <c r="BA55" t="s">
        <v>222</v>
      </c>
      <c r="BB55" t="s">
        <v>98</v>
      </c>
      <c r="BK55" s="55">
        <v>19</v>
      </c>
      <c r="BL55" s="56">
        <f t="shared" si="184"/>
        <v>39500</v>
      </c>
      <c r="BM55" t="s">
        <v>99</v>
      </c>
      <c r="BN55" t="s">
        <v>100</v>
      </c>
      <c r="BO55" t="s">
        <v>101</v>
      </c>
      <c r="BP55" t="s">
        <v>222</v>
      </c>
      <c r="BQ55" t="s">
        <v>98</v>
      </c>
      <c r="BZ55" s="55">
        <v>19</v>
      </c>
      <c r="CA55" s="56">
        <f t="shared" si="185"/>
        <v>39500</v>
      </c>
      <c r="CB55" t="s">
        <v>99</v>
      </c>
      <c r="CC55" t="s">
        <v>100</v>
      </c>
      <c r="CD55" t="s">
        <v>101</v>
      </c>
      <c r="CE55" t="s">
        <v>222</v>
      </c>
      <c r="CF55" t="s">
        <v>98</v>
      </c>
      <c r="CO55" s="55">
        <v>19</v>
      </c>
      <c r="CP55" s="56">
        <f t="shared" si="186"/>
        <v>39500</v>
      </c>
      <c r="CQ55" t="s">
        <v>99</v>
      </c>
      <c r="CR55" t="s">
        <v>100</v>
      </c>
      <c r="CS55" t="s">
        <v>101</v>
      </c>
      <c r="CT55" t="s">
        <v>222</v>
      </c>
      <c r="CU55" t="s">
        <v>98</v>
      </c>
      <c r="DD55" s="55">
        <v>19</v>
      </c>
      <c r="DE55" s="56">
        <f t="shared" si="187"/>
        <v>39500</v>
      </c>
      <c r="DF55" t="s">
        <v>99</v>
      </c>
      <c r="DG55" t="s">
        <v>100</v>
      </c>
      <c r="DH55" t="s">
        <v>101</v>
      </c>
      <c r="DI55" t="s">
        <v>222</v>
      </c>
      <c r="DJ55" t="s">
        <v>98</v>
      </c>
      <c r="DS55" s="55">
        <v>19</v>
      </c>
      <c r="DT55" s="56">
        <f t="shared" si="188"/>
        <v>39500</v>
      </c>
      <c r="DU55" t="s">
        <v>99</v>
      </c>
      <c r="DV55" t="s">
        <v>100</v>
      </c>
      <c r="DW55" t="s">
        <v>101</v>
      </c>
      <c r="DX55" t="s">
        <v>222</v>
      </c>
      <c r="DY55" t="s">
        <v>98</v>
      </c>
      <c r="EH55" s="55">
        <v>19</v>
      </c>
      <c r="EI55" s="56">
        <f t="shared" si="189"/>
        <v>39500</v>
      </c>
      <c r="EJ55" t="s">
        <v>99</v>
      </c>
      <c r="EK55" t="s">
        <v>100</v>
      </c>
      <c r="EL55" t="s">
        <v>101</v>
      </c>
      <c r="EM55" t="s">
        <v>222</v>
      </c>
      <c r="EN55" t="s">
        <v>98</v>
      </c>
      <c r="EW55" s="55">
        <v>19</v>
      </c>
      <c r="EX55" s="56">
        <f t="shared" si="190"/>
        <v>39500</v>
      </c>
      <c r="EY55" t="s">
        <v>99</v>
      </c>
      <c r="EZ55" t="s">
        <v>100</v>
      </c>
      <c r="FA55" t="s">
        <v>101</v>
      </c>
      <c r="FB55" t="s">
        <v>222</v>
      </c>
      <c r="FC55" t="s">
        <v>98</v>
      </c>
      <c r="FL55" s="55">
        <v>19</v>
      </c>
      <c r="FM55" s="56">
        <f t="shared" si="191"/>
        <v>39500</v>
      </c>
      <c r="FN55" t="s">
        <v>99</v>
      </c>
      <c r="FO55" t="s">
        <v>100</v>
      </c>
      <c r="FP55" t="s">
        <v>101</v>
      </c>
      <c r="FQ55" t="s">
        <v>222</v>
      </c>
      <c r="FR55" t="s">
        <v>98</v>
      </c>
      <c r="GA55" s="55">
        <v>19</v>
      </c>
      <c r="GB55" s="56">
        <f t="shared" si="192"/>
        <v>39500</v>
      </c>
      <c r="GC55" t="s">
        <v>99</v>
      </c>
      <c r="GD55" t="s">
        <v>100</v>
      </c>
      <c r="GE55" t="s">
        <v>101</v>
      </c>
      <c r="GF55" t="s">
        <v>222</v>
      </c>
      <c r="GG55" t="s">
        <v>98</v>
      </c>
      <c r="GP55" s="55">
        <v>19</v>
      </c>
      <c r="GQ55" s="56">
        <f t="shared" si="193"/>
        <v>39500</v>
      </c>
      <c r="GR55" t="s">
        <v>99</v>
      </c>
      <c r="GS55" t="s">
        <v>100</v>
      </c>
      <c r="GT55" t="s">
        <v>101</v>
      </c>
      <c r="GU55" t="s">
        <v>222</v>
      </c>
      <c r="GV55" t="s">
        <v>98</v>
      </c>
      <c r="HE55" s="55">
        <v>19</v>
      </c>
      <c r="HF55" s="56">
        <f t="shared" si="194"/>
        <v>39500</v>
      </c>
      <c r="HG55" t="s">
        <v>99</v>
      </c>
      <c r="HH55" t="s">
        <v>100</v>
      </c>
      <c r="HI55" t="s">
        <v>101</v>
      </c>
      <c r="HJ55" t="s">
        <v>222</v>
      </c>
      <c r="HK55" t="s">
        <v>98</v>
      </c>
      <c r="HT55" s="55">
        <v>19</v>
      </c>
      <c r="HU55" s="56">
        <f t="shared" si="195"/>
        <v>39500</v>
      </c>
      <c r="HV55" t="s">
        <v>99</v>
      </c>
      <c r="HW55" t="s">
        <v>100</v>
      </c>
      <c r="HX55" t="s">
        <v>101</v>
      </c>
      <c r="HY55" t="s">
        <v>222</v>
      </c>
      <c r="HZ55" t="s">
        <v>98</v>
      </c>
      <c r="II55" s="55">
        <v>19</v>
      </c>
      <c r="IJ55" s="56">
        <f t="shared" si="196"/>
        <v>39500</v>
      </c>
      <c r="IK55" t="s">
        <v>99</v>
      </c>
      <c r="IL55" t="s">
        <v>100</v>
      </c>
      <c r="IM55" t="s">
        <v>101</v>
      </c>
      <c r="IN55" t="s">
        <v>222</v>
      </c>
      <c r="IO55" t="s">
        <v>98</v>
      </c>
      <c r="IX55" s="55">
        <v>19</v>
      </c>
      <c r="IY55" s="56">
        <f t="shared" si="197"/>
        <v>39500</v>
      </c>
      <c r="IZ55" t="s">
        <v>99</v>
      </c>
      <c r="JA55" t="s">
        <v>100</v>
      </c>
      <c r="JB55" t="s">
        <v>101</v>
      </c>
      <c r="JC55" t="s">
        <v>222</v>
      </c>
      <c r="JD55" t="s">
        <v>98</v>
      </c>
      <c r="JM55" s="55">
        <v>19</v>
      </c>
      <c r="JN55" s="56">
        <f t="shared" si="198"/>
        <v>39500</v>
      </c>
      <c r="JO55" t="s">
        <v>99</v>
      </c>
      <c r="JP55" t="s">
        <v>100</v>
      </c>
      <c r="JQ55" t="s">
        <v>101</v>
      </c>
      <c r="JR55" t="s">
        <v>222</v>
      </c>
      <c r="JS55" t="s">
        <v>98</v>
      </c>
      <c r="KB55" s="55">
        <v>19</v>
      </c>
      <c r="KC55" s="56">
        <f t="shared" si="199"/>
        <v>39500</v>
      </c>
      <c r="KD55" t="s">
        <v>99</v>
      </c>
      <c r="KE55" t="s">
        <v>100</v>
      </c>
      <c r="KF55" t="s">
        <v>101</v>
      </c>
      <c r="KG55" t="s">
        <v>222</v>
      </c>
      <c r="KH55" t="s">
        <v>98</v>
      </c>
      <c r="KQ55" s="55">
        <v>19</v>
      </c>
      <c r="KR55" s="56">
        <f t="shared" si="200"/>
        <v>39500</v>
      </c>
      <c r="KS55" t="s">
        <v>99</v>
      </c>
      <c r="KT55" t="s">
        <v>100</v>
      </c>
      <c r="KU55" t="s">
        <v>101</v>
      </c>
      <c r="KV55" t="s">
        <v>222</v>
      </c>
      <c r="KW55" t="s">
        <v>98</v>
      </c>
      <c r="LF55" s="55">
        <v>19</v>
      </c>
      <c r="LG55" s="56">
        <f t="shared" si="201"/>
        <v>39500</v>
      </c>
      <c r="LH55" t="s">
        <v>99</v>
      </c>
      <c r="LI55" t="s">
        <v>100</v>
      </c>
      <c r="LJ55" t="s">
        <v>101</v>
      </c>
      <c r="LK55" t="s">
        <v>222</v>
      </c>
      <c r="LL55" t="s">
        <v>98</v>
      </c>
      <c r="LU55" s="55">
        <v>19</v>
      </c>
      <c r="LV55" s="56">
        <f t="shared" si="202"/>
        <v>39500</v>
      </c>
      <c r="LW55" t="s">
        <v>99</v>
      </c>
      <c r="LX55" t="s">
        <v>100</v>
      </c>
      <c r="LY55" t="s">
        <v>101</v>
      </c>
      <c r="LZ55" t="s">
        <v>222</v>
      </c>
      <c r="MA55" t="s">
        <v>98</v>
      </c>
      <c r="MJ55" s="55">
        <v>19</v>
      </c>
      <c r="MK55" s="56">
        <f t="shared" si="203"/>
        <v>39500</v>
      </c>
      <c r="ML55" t="s">
        <v>99</v>
      </c>
      <c r="MM55" t="s">
        <v>100</v>
      </c>
      <c r="MN55" t="s">
        <v>101</v>
      </c>
      <c r="MO55" t="s">
        <v>222</v>
      </c>
      <c r="MP55" t="s">
        <v>98</v>
      </c>
      <c r="MY55" s="55">
        <v>19</v>
      </c>
      <c r="MZ55" s="56">
        <f t="shared" si="204"/>
        <v>39500</v>
      </c>
      <c r="NA55" t="s">
        <v>99</v>
      </c>
      <c r="NB55" t="s">
        <v>100</v>
      </c>
      <c r="NC55" t="s">
        <v>101</v>
      </c>
      <c r="ND55" t="s">
        <v>222</v>
      </c>
      <c r="NE55" t="s">
        <v>98</v>
      </c>
      <c r="NN55" s="55">
        <v>19</v>
      </c>
      <c r="NO55" s="56">
        <f t="shared" si="205"/>
        <v>39500</v>
      </c>
      <c r="NP55" t="s">
        <v>99</v>
      </c>
      <c r="NQ55" t="s">
        <v>100</v>
      </c>
      <c r="NR55" t="s">
        <v>101</v>
      </c>
      <c r="NS55" t="s">
        <v>222</v>
      </c>
      <c r="NT55" t="s">
        <v>98</v>
      </c>
      <c r="OC55" s="55">
        <v>19</v>
      </c>
      <c r="OD55" s="56">
        <f t="shared" si="206"/>
        <v>39500</v>
      </c>
      <c r="OE55" t="s">
        <v>99</v>
      </c>
      <c r="OF55" t="s">
        <v>100</v>
      </c>
      <c r="OG55" t="s">
        <v>101</v>
      </c>
      <c r="OH55" t="s">
        <v>222</v>
      </c>
      <c r="OI55" t="s">
        <v>98</v>
      </c>
      <c r="OR55" s="55">
        <v>19</v>
      </c>
      <c r="OS55" s="56">
        <f t="shared" si="207"/>
        <v>39500</v>
      </c>
      <c r="OT55" t="s">
        <v>99</v>
      </c>
      <c r="OU55" t="s">
        <v>100</v>
      </c>
      <c r="OV55" t="s">
        <v>101</v>
      </c>
      <c r="OW55" t="s">
        <v>222</v>
      </c>
      <c r="OX55" t="s">
        <v>98</v>
      </c>
      <c r="PG55" s="55">
        <v>19</v>
      </c>
      <c r="PH55" s="56">
        <f t="shared" si="208"/>
        <v>39500</v>
      </c>
      <c r="PI55" t="s">
        <v>99</v>
      </c>
      <c r="PJ55" t="s">
        <v>100</v>
      </c>
      <c r="PK55" t="s">
        <v>101</v>
      </c>
      <c r="PL55" t="s">
        <v>222</v>
      </c>
      <c r="PM55" t="s">
        <v>98</v>
      </c>
      <c r="PV55" s="55">
        <v>19</v>
      </c>
      <c r="PW55" s="56">
        <f t="shared" si="209"/>
        <v>39500</v>
      </c>
      <c r="PX55" t="s">
        <v>99</v>
      </c>
      <c r="PY55" t="s">
        <v>100</v>
      </c>
      <c r="PZ55" t="s">
        <v>101</v>
      </c>
      <c r="QA55" t="s">
        <v>222</v>
      </c>
      <c r="QB55" t="s">
        <v>98</v>
      </c>
    </row>
    <row r="56" spans="3:450" x14ac:dyDescent="0.2">
      <c r="C56" s="55">
        <v>20</v>
      </c>
      <c r="D56" s="56">
        <f t="shared" si="180"/>
        <v>39500</v>
      </c>
      <c r="E56" t="s">
        <v>99</v>
      </c>
      <c r="F56" t="s">
        <v>100</v>
      </c>
      <c r="G56" t="s">
        <v>101</v>
      </c>
      <c r="H56" t="s">
        <v>222</v>
      </c>
      <c r="I56" t="s">
        <v>98</v>
      </c>
      <c r="R56" s="55">
        <v>20</v>
      </c>
      <c r="S56" s="56">
        <f t="shared" si="181"/>
        <v>39500</v>
      </c>
      <c r="T56" t="s">
        <v>99</v>
      </c>
      <c r="U56" t="s">
        <v>100</v>
      </c>
      <c r="V56" t="s">
        <v>101</v>
      </c>
      <c r="W56" t="s">
        <v>222</v>
      </c>
      <c r="X56" t="s">
        <v>98</v>
      </c>
      <c r="AG56" s="55">
        <v>20</v>
      </c>
      <c r="AH56" s="56">
        <f t="shared" si="182"/>
        <v>39500</v>
      </c>
      <c r="AI56" t="s">
        <v>99</v>
      </c>
      <c r="AJ56" t="s">
        <v>100</v>
      </c>
      <c r="AK56" t="s">
        <v>101</v>
      </c>
      <c r="AL56" t="s">
        <v>222</v>
      </c>
      <c r="AM56" t="s">
        <v>98</v>
      </c>
      <c r="AV56" s="55">
        <v>20</v>
      </c>
      <c r="AW56" s="56">
        <f t="shared" si="183"/>
        <v>39500</v>
      </c>
      <c r="AX56" t="s">
        <v>99</v>
      </c>
      <c r="AY56" t="s">
        <v>100</v>
      </c>
      <c r="AZ56" t="s">
        <v>101</v>
      </c>
      <c r="BA56" t="s">
        <v>222</v>
      </c>
      <c r="BB56" t="s">
        <v>98</v>
      </c>
      <c r="BK56" s="55">
        <v>20</v>
      </c>
      <c r="BL56" s="56">
        <f t="shared" si="184"/>
        <v>39500</v>
      </c>
      <c r="BM56" t="s">
        <v>99</v>
      </c>
      <c r="BN56" t="s">
        <v>100</v>
      </c>
      <c r="BO56" t="s">
        <v>101</v>
      </c>
      <c r="BP56" t="s">
        <v>222</v>
      </c>
      <c r="BQ56" t="s">
        <v>98</v>
      </c>
      <c r="BZ56" s="55">
        <v>20</v>
      </c>
      <c r="CA56" s="56">
        <f t="shared" si="185"/>
        <v>39500</v>
      </c>
      <c r="CB56" t="s">
        <v>99</v>
      </c>
      <c r="CC56" t="s">
        <v>100</v>
      </c>
      <c r="CD56" t="s">
        <v>101</v>
      </c>
      <c r="CE56" t="s">
        <v>222</v>
      </c>
      <c r="CF56" t="s">
        <v>98</v>
      </c>
      <c r="CO56" s="55">
        <v>20</v>
      </c>
      <c r="CP56" s="56">
        <f t="shared" si="186"/>
        <v>39500</v>
      </c>
      <c r="CQ56" t="s">
        <v>99</v>
      </c>
      <c r="CR56" t="s">
        <v>100</v>
      </c>
      <c r="CS56" t="s">
        <v>101</v>
      </c>
      <c r="CT56" t="s">
        <v>222</v>
      </c>
      <c r="CU56" t="s">
        <v>98</v>
      </c>
      <c r="DD56" s="55">
        <v>20</v>
      </c>
      <c r="DE56" s="56">
        <f t="shared" si="187"/>
        <v>39500</v>
      </c>
      <c r="DF56" t="s">
        <v>99</v>
      </c>
      <c r="DG56" t="s">
        <v>100</v>
      </c>
      <c r="DH56" t="s">
        <v>101</v>
      </c>
      <c r="DI56" t="s">
        <v>222</v>
      </c>
      <c r="DJ56" t="s">
        <v>98</v>
      </c>
      <c r="DS56" s="55">
        <v>20</v>
      </c>
      <c r="DT56" s="56">
        <f t="shared" si="188"/>
        <v>39500</v>
      </c>
      <c r="DU56" t="s">
        <v>99</v>
      </c>
      <c r="DV56" t="s">
        <v>100</v>
      </c>
      <c r="DW56" t="s">
        <v>101</v>
      </c>
      <c r="DX56" t="s">
        <v>222</v>
      </c>
      <c r="DY56" t="s">
        <v>98</v>
      </c>
      <c r="EH56" s="55">
        <v>20</v>
      </c>
      <c r="EI56" s="56">
        <f t="shared" si="189"/>
        <v>39500</v>
      </c>
      <c r="EJ56" t="s">
        <v>99</v>
      </c>
      <c r="EK56" t="s">
        <v>100</v>
      </c>
      <c r="EL56" t="s">
        <v>101</v>
      </c>
      <c r="EM56" t="s">
        <v>222</v>
      </c>
      <c r="EN56" t="s">
        <v>98</v>
      </c>
      <c r="EW56" s="55">
        <v>20</v>
      </c>
      <c r="EX56" s="56">
        <f t="shared" si="190"/>
        <v>39500</v>
      </c>
      <c r="EY56" t="s">
        <v>99</v>
      </c>
      <c r="EZ56" t="s">
        <v>100</v>
      </c>
      <c r="FA56" t="s">
        <v>101</v>
      </c>
      <c r="FB56" t="s">
        <v>222</v>
      </c>
      <c r="FC56" t="s">
        <v>98</v>
      </c>
      <c r="FL56" s="55">
        <v>20</v>
      </c>
      <c r="FM56" s="56">
        <f t="shared" si="191"/>
        <v>39500</v>
      </c>
      <c r="FN56" t="s">
        <v>99</v>
      </c>
      <c r="FO56" t="s">
        <v>100</v>
      </c>
      <c r="FP56" t="s">
        <v>101</v>
      </c>
      <c r="FQ56" t="s">
        <v>222</v>
      </c>
      <c r="FR56" t="s">
        <v>98</v>
      </c>
      <c r="GA56" s="55">
        <v>20</v>
      </c>
      <c r="GB56" s="56">
        <f t="shared" si="192"/>
        <v>39500</v>
      </c>
      <c r="GC56" t="s">
        <v>99</v>
      </c>
      <c r="GD56" t="s">
        <v>100</v>
      </c>
      <c r="GE56" t="s">
        <v>101</v>
      </c>
      <c r="GF56" t="s">
        <v>222</v>
      </c>
      <c r="GG56" t="s">
        <v>98</v>
      </c>
      <c r="GP56" s="55">
        <v>20</v>
      </c>
      <c r="GQ56" s="56">
        <f t="shared" si="193"/>
        <v>39500</v>
      </c>
      <c r="GR56" t="s">
        <v>99</v>
      </c>
      <c r="GS56" t="s">
        <v>100</v>
      </c>
      <c r="GT56" t="s">
        <v>101</v>
      </c>
      <c r="GU56" t="s">
        <v>222</v>
      </c>
      <c r="GV56" t="s">
        <v>98</v>
      </c>
      <c r="HE56" s="55">
        <v>20</v>
      </c>
      <c r="HF56" s="56">
        <f t="shared" si="194"/>
        <v>39500</v>
      </c>
      <c r="HG56" t="s">
        <v>99</v>
      </c>
      <c r="HH56" t="s">
        <v>100</v>
      </c>
      <c r="HI56" t="s">
        <v>101</v>
      </c>
      <c r="HJ56" t="s">
        <v>222</v>
      </c>
      <c r="HK56" t="s">
        <v>98</v>
      </c>
      <c r="HT56" s="55">
        <v>20</v>
      </c>
      <c r="HU56" s="56">
        <f t="shared" si="195"/>
        <v>39500</v>
      </c>
      <c r="HV56" t="s">
        <v>99</v>
      </c>
      <c r="HW56" t="s">
        <v>100</v>
      </c>
      <c r="HX56" t="s">
        <v>101</v>
      </c>
      <c r="HY56" t="s">
        <v>222</v>
      </c>
      <c r="HZ56" t="s">
        <v>98</v>
      </c>
      <c r="II56" s="55">
        <v>20</v>
      </c>
      <c r="IJ56" s="56">
        <f t="shared" si="196"/>
        <v>39500</v>
      </c>
      <c r="IK56" t="s">
        <v>99</v>
      </c>
      <c r="IL56" t="s">
        <v>100</v>
      </c>
      <c r="IM56" t="s">
        <v>101</v>
      </c>
      <c r="IN56" t="s">
        <v>222</v>
      </c>
      <c r="IO56" t="s">
        <v>98</v>
      </c>
      <c r="IX56" s="55">
        <v>20</v>
      </c>
      <c r="IY56" s="56">
        <f t="shared" si="197"/>
        <v>39500</v>
      </c>
      <c r="IZ56" t="s">
        <v>99</v>
      </c>
      <c r="JA56" t="s">
        <v>100</v>
      </c>
      <c r="JB56" t="s">
        <v>101</v>
      </c>
      <c r="JC56" t="s">
        <v>222</v>
      </c>
      <c r="JD56" t="s">
        <v>98</v>
      </c>
      <c r="JM56" s="55">
        <v>20</v>
      </c>
      <c r="JN56" s="56">
        <f t="shared" si="198"/>
        <v>39500</v>
      </c>
      <c r="JO56" t="s">
        <v>99</v>
      </c>
      <c r="JP56" t="s">
        <v>100</v>
      </c>
      <c r="JQ56" t="s">
        <v>101</v>
      </c>
      <c r="JR56" t="s">
        <v>222</v>
      </c>
      <c r="JS56" t="s">
        <v>98</v>
      </c>
      <c r="KB56" s="55">
        <v>20</v>
      </c>
      <c r="KC56" s="56">
        <f t="shared" si="199"/>
        <v>39500</v>
      </c>
      <c r="KD56" t="s">
        <v>99</v>
      </c>
      <c r="KE56" t="s">
        <v>100</v>
      </c>
      <c r="KF56" t="s">
        <v>101</v>
      </c>
      <c r="KG56" t="s">
        <v>222</v>
      </c>
      <c r="KH56" t="s">
        <v>98</v>
      </c>
      <c r="KQ56" s="55">
        <v>20</v>
      </c>
      <c r="KR56" s="56">
        <f t="shared" si="200"/>
        <v>39500</v>
      </c>
      <c r="KS56" t="s">
        <v>99</v>
      </c>
      <c r="KT56" t="s">
        <v>100</v>
      </c>
      <c r="KU56" t="s">
        <v>101</v>
      </c>
      <c r="KV56" t="s">
        <v>222</v>
      </c>
      <c r="KW56" t="s">
        <v>98</v>
      </c>
      <c r="LF56" s="55">
        <v>20</v>
      </c>
      <c r="LG56" s="56">
        <f t="shared" si="201"/>
        <v>39500</v>
      </c>
      <c r="LH56" t="s">
        <v>99</v>
      </c>
      <c r="LI56" t="s">
        <v>100</v>
      </c>
      <c r="LJ56" t="s">
        <v>101</v>
      </c>
      <c r="LK56" t="s">
        <v>222</v>
      </c>
      <c r="LL56" t="s">
        <v>98</v>
      </c>
      <c r="LU56" s="55">
        <v>20</v>
      </c>
      <c r="LV56" s="56">
        <f t="shared" si="202"/>
        <v>39500</v>
      </c>
      <c r="LW56" t="s">
        <v>99</v>
      </c>
      <c r="LX56" t="s">
        <v>100</v>
      </c>
      <c r="LY56" t="s">
        <v>101</v>
      </c>
      <c r="LZ56" t="s">
        <v>222</v>
      </c>
      <c r="MA56" t="s">
        <v>98</v>
      </c>
      <c r="MJ56" s="55">
        <v>20</v>
      </c>
      <c r="MK56" s="56">
        <f t="shared" si="203"/>
        <v>39500</v>
      </c>
      <c r="ML56" t="s">
        <v>99</v>
      </c>
      <c r="MM56" t="s">
        <v>100</v>
      </c>
      <c r="MN56" t="s">
        <v>101</v>
      </c>
      <c r="MO56" t="s">
        <v>222</v>
      </c>
      <c r="MP56" t="s">
        <v>98</v>
      </c>
      <c r="MY56" s="55">
        <v>20</v>
      </c>
      <c r="MZ56" s="56">
        <f t="shared" si="204"/>
        <v>39500</v>
      </c>
      <c r="NA56" t="s">
        <v>99</v>
      </c>
      <c r="NB56" t="s">
        <v>100</v>
      </c>
      <c r="NC56" t="s">
        <v>101</v>
      </c>
      <c r="ND56" t="s">
        <v>222</v>
      </c>
      <c r="NE56" t="s">
        <v>98</v>
      </c>
      <c r="NN56" s="55">
        <v>20</v>
      </c>
      <c r="NO56" s="56">
        <f t="shared" si="205"/>
        <v>39500</v>
      </c>
      <c r="NP56" t="s">
        <v>99</v>
      </c>
      <c r="NQ56" t="s">
        <v>100</v>
      </c>
      <c r="NR56" t="s">
        <v>101</v>
      </c>
      <c r="NS56" t="s">
        <v>222</v>
      </c>
      <c r="NT56" t="s">
        <v>98</v>
      </c>
      <c r="OC56" s="55">
        <v>20</v>
      </c>
      <c r="OD56" s="56">
        <f t="shared" si="206"/>
        <v>39500</v>
      </c>
      <c r="OE56" t="s">
        <v>99</v>
      </c>
      <c r="OF56" t="s">
        <v>100</v>
      </c>
      <c r="OG56" t="s">
        <v>101</v>
      </c>
      <c r="OH56" t="s">
        <v>222</v>
      </c>
      <c r="OI56" t="s">
        <v>98</v>
      </c>
      <c r="OR56" s="55">
        <v>20</v>
      </c>
      <c r="OS56" s="56">
        <f t="shared" si="207"/>
        <v>39500</v>
      </c>
      <c r="OT56" t="s">
        <v>99</v>
      </c>
      <c r="OU56" t="s">
        <v>100</v>
      </c>
      <c r="OV56" t="s">
        <v>101</v>
      </c>
      <c r="OW56" t="s">
        <v>222</v>
      </c>
      <c r="OX56" t="s">
        <v>98</v>
      </c>
      <c r="PG56" s="55">
        <v>20</v>
      </c>
      <c r="PH56" s="56">
        <f t="shared" si="208"/>
        <v>39500</v>
      </c>
      <c r="PI56" t="s">
        <v>99</v>
      </c>
      <c r="PJ56" t="s">
        <v>100</v>
      </c>
      <c r="PK56" t="s">
        <v>101</v>
      </c>
      <c r="PL56" t="s">
        <v>222</v>
      </c>
      <c r="PM56" t="s">
        <v>98</v>
      </c>
      <c r="PV56" s="55">
        <v>20</v>
      </c>
      <c r="PW56" s="56">
        <f t="shared" si="209"/>
        <v>39500</v>
      </c>
      <c r="PX56" t="s">
        <v>99</v>
      </c>
      <c r="PY56" t="s">
        <v>100</v>
      </c>
      <c r="PZ56" t="s">
        <v>101</v>
      </c>
      <c r="QA56" t="s">
        <v>222</v>
      </c>
      <c r="QB56" t="s">
        <v>98</v>
      </c>
    </row>
    <row r="57" spans="3:450" x14ac:dyDescent="0.2">
      <c r="C57" s="57">
        <v>21</v>
      </c>
      <c r="D57" s="58">
        <f t="shared" si="180"/>
        <v>39500</v>
      </c>
      <c r="E57" t="s">
        <v>99</v>
      </c>
      <c r="F57" t="s">
        <v>100</v>
      </c>
      <c r="G57" t="s">
        <v>101</v>
      </c>
      <c r="H57" t="s">
        <v>222</v>
      </c>
      <c r="I57" t="s">
        <v>98</v>
      </c>
      <c r="R57" s="57">
        <v>21</v>
      </c>
      <c r="S57" s="58">
        <f t="shared" si="181"/>
        <v>39500</v>
      </c>
      <c r="T57" t="s">
        <v>99</v>
      </c>
      <c r="U57" t="s">
        <v>100</v>
      </c>
      <c r="V57" t="s">
        <v>101</v>
      </c>
      <c r="W57" t="s">
        <v>222</v>
      </c>
      <c r="X57" t="s">
        <v>98</v>
      </c>
      <c r="AG57" s="57">
        <v>21</v>
      </c>
      <c r="AH57" s="58">
        <f t="shared" si="182"/>
        <v>39500</v>
      </c>
      <c r="AI57" t="s">
        <v>99</v>
      </c>
      <c r="AJ57" t="s">
        <v>100</v>
      </c>
      <c r="AK57" t="s">
        <v>101</v>
      </c>
      <c r="AL57" t="s">
        <v>222</v>
      </c>
      <c r="AM57" t="s">
        <v>98</v>
      </c>
      <c r="AV57" s="57">
        <v>21</v>
      </c>
      <c r="AW57" s="58">
        <f t="shared" si="183"/>
        <v>39500</v>
      </c>
      <c r="AX57" t="s">
        <v>99</v>
      </c>
      <c r="AY57" t="s">
        <v>100</v>
      </c>
      <c r="AZ57" t="s">
        <v>101</v>
      </c>
      <c r="BA57" t="s">
        <v>222</v>
      </c>
      <c r="BB57" t="s">
        <v>98</v>
      </c>
      <c r="BK57" s="57">
        <v>21</v>
      </c>
      <c r="BL57" s="58">
        <f t="shared" si="184"/>
        <v>39500</v>
      </c>
      <c r="BM57" t="s">
        <v>99</v>
      </c>
      <c r="BN57" t="s">
        <v>100</v>
      </c>
      <c r="BO57" t="s">
        <v>101</v>
      </c>
      <c r="BP57" t="s">
        <v>222</v>
      </c>
      <c r="BQ57" t="s">
        <v>98</v>
      </c>
      <c r="BZ57" s="57">
        <v>21</v>
      </c>
      <c r="CA57" s="58">
        <f t="shared" si="185"/>
        <v>39500</v>
      </c>
      <c r="CB57" t="s">
        <v>99</v>
      </c>
      <c r="CC57" t="s">
        <v>100</v>
      </c>
      <c r="CD57" t="s">
        <v>101</v>
      </c>
      <c r="CE57" t="s">
        <v>222</v>
      </c>
      <c r="CF57" t="s">
        <v>98</v>
      </c>
      <c r="CO57" s="57">
        <v>21</v>
      </c>
      <c r="CP57" s="58">
        <f t="shared" si="186"/>
        <v>39500</v>
      </c>
      <c r="CQ57" t="s">
        <v>99</v>
      </c>
      <c r="CR57" t="s">
        <v>100</v>
      </c>
      <c r="CS57" t="s">
        <v>101</v>
      </c>
      <c r="CT57" t="s">
        <v>222</v>
      </c>
      <c r="CU57" t="s">
        <v>98</v>
      </c>
      <c r="DD57" s="57">
        <v>21</v>
      </c>
      <c r="DE57" s="58">
        <f t="shared" si="187"/>
        <v>39500</v>
      </c>
      <c r="DF57" t="s">
        <v>99</v>
      </c>
      <c r="DG57" t="s">
        <v>100</v>
      </c>
      <c r="DH57" t="s">
        <v>101</v>
      </c>
      <c r="DI57" t="s">
        <v>222</v>
      </c>
      <c r="DJ57" t="s">
        <v>98</v>
      </c>
      <c r="DS57" s="57">
        <v>21</v>
      </c>
      <c r="DT57" s="58">
        <f t="shared" si="188"/>
        <v>39500</v>
      </c>
      <c r="DU57" t="s">
        <v>99</v>
      </c>
      <c r="DV57" t="s">
        <v>100</v>
      </c>
      <c r="DW57" t="s">
        <v>101</v>
      </c>
      <c r="DX57" t="s">
        <v>222</v>
      </c>
      <c r="DY57" t="s">
        <v>98</v>
      </c>
      <c r="EH57" s="57">
        <v>21</v>
      </c>
      <c r="EI57" s="58">
        <f t="shared" si="189"/>
        <v>39500</v>
      </c>
      <c r="EJ57" t="s">
        <v>99</v>
      </c>
      <c r="EK57" t="s">
        <v>100</v>
      </c>
      <c r="EL57" t="s">
        <v>101</v>
      </c>
      <c r="EM57" t="s">
        <v>222</v>
      </c>
      <c r="EN57" t="s">
        <v>98</v>
      </c>
      <c r="EW57" s="57">
        <v>21</v>
      </c>
      <c r="EX57" s="58">
        <f t="shared" si="190"/>
        <v>39500</v>
      </c>
      <c r="EY57" t="s">
        <v>99</v>
      </c>
      <c r="EZ57" t="s">
        <v>100</v>
      </c>
      <c r="FA57" t="s">
        <v>101</v>
      </c>
      <c r="FB57" t="s">
        <v>222</v>
      </c>
      <c r="FC57" t="s">
        <v>98</v>
      </c>
      <c r="FL57" s="57">
        <v>21</v>
      </c>
      <c r="FM57" s="58">
        <f t="shared" si="191"/>
        <v>39500</v>
      </c>
      <c r="FN57" t="s">
        <v>99</v>
      </c>
      <c r="FO57" t="s">
        <v>100</v>
      </c>
      <c r="FP57" t="s">
        <v>101</v>
      </c>
      <c r="FQ57" t="s">
        <v>222</v>
      </c>
      <c r="FR57" t="s">
        <v>98</v>
      </c>
      <c r="GA57" s="57">
        <v>21</v>
      </c>
      <c r="GB57" s="58">
        <f t="shared" si="192"/>
        <v>39500</v>
      </c>
      <c r="GC57" t="s">
        <v>99</v>
      </c>
      <c r="GD57" t="s">
        <v>100</v>
      </c>
      <c r="GE57" t="s">
        <v>101</v>
      </c>
      <c r="GF57" t="s">
        <v>222</v>
      </c>
      <c r="GG57" t="s">
        <v>98</v>
      </c>
      <c r="GP57" s="57">
        <v>21</v>
      </c>
      <c r="GQ57" s="58">
        <f t="shared" si="193"/>
        <v>39500</v>
      </c>
      <c r="GR57" t="s">
        <v>99</v>
      </c>
      <c r="GS57" t="s">
        <v>100</v>
      </c>
      <c r="GT57" t="s">
        <v>101</v>
      </c>
      <c r="GU57" t="s">
        <v>222</v>
      </c>
      <c r="GV57" t="s">
        <v>98</v>
      </c>
      <c r="HE57" s="57">
        <v>21</v>
      </c>
      <c r="HF57" s="58">
        <f t="shared" si="194"/>
        <v>39500</v>
      </c>
      <c r="HG57" t="s">
        <v>99</v>
      </c>
      <c r="HH57" t="s">
        <v>100</v>
      </c>
      <c r="HI57" t="s">
        <v>101</v>
      </c>
      <c r="HJ57" t="s">
        <v>222</v>
      </c>
      <c r="HK57" t="s">
        <v>98</v>
      </c>
      <c r="HT57" s="57">
        <v>21</v>
      </c>
      <c r="HU57" s="58">
        <f t="shared" si="195"/>
        <v>39500</v>
      </c>
      <c r="HV57" t="s">
        <v>99</v>
      </c>
      <c r="HW57" t="s">
        <v>100</v>
      </c>
      <c r="HX57" t="s">
        <v>101</v>
      </c>
      <c r="HY57" t="s">
        <v>222</v>
      </c>
      <c r="HZ57" t="s">
        <v>98</v>
      </c>
      <c r="II57" s="57">
        <v>21</v>
      </c>
      <c r="IJ57" s="58">
        <f t="shared" si="196"/>
        <v>39500</v>
      </c>
      <c r="IK57" t="s">
        <v>99</v>
      </c>
      <c r="IL57" t="s">
        <v>100</v>
      </c>
      <c r="IM57" t="s">
        <v>101</v>
      </c>
      <c r="IN57" t="s">
        <v>222</v>
      </c>
      <c r="IO57" t="s">
        <v>98</v>
      </c>
      <c r="IX57" s="57">
        <v>21</v>
      </c>
      <c r="IY57" s="58">
        <f t="shared" si="197"/>
        <v>39500</v>
      </c>
      <c r="IZ57" t="s">
        <v>99</v>
      </c>
      <c r="JA57" t="s">
        <v>100</v>
      </c>
      <c r="JB57" t="s">
        <v>101</v>
      </c>
      <c r="JC57" t="s">
        <v>222</v>
      </c>
      <c r="JD57" t="s">
        <v>98</v>
      </c>
      <c r="JM57" s="57">
        <v>21</v>
      </c>
      <c r="JN57" s="58">
        <f t="shared" si="198"/>
        <v>39500</v>
      </c>
      <c r="JO57" t="s">
        <v>99</v>
      </c>
      <c r="JP57" t="s">
        <v>100</v>
      </c>
      <c r="JQ57" t="s">
        <v>101</v>
      </c>
      <c r="JR57" t="s">
        <v>222</v>
      </c>
      <c r="JS57" t="s">
        <v>98</v>
      </c>
      <c r="KB57" s="57">
        <v>21</v>
      </c>
      <c r="KC57" s="58">
        <f t="shared" si="199"/>
        <v>39500</v>
      </c>
      <c r="KD57" t="s">
        <v>99</v>
      </c>
      <c r="KE57" t="s">
        <v>100</v>
      </c>
      <c r="KF57" t="s">
        <v>101</v>
      </c>
      <c r="KG57" t="s">
        <v>222</v>
      </c>
      <c r="KH57" t="s">
        <v>98</v>
      </c>
      <c r="KQ57" s="57">
        <v>21</v>
      </c>
      <c r="KR57" s="58">
        <f t="shared" si="200"/>
        <v>39500</v>
      </c>
      <c r="KS57" t="s">
        <v>99</v>
      </c>
      <c r="KT57" t="s">
        <v>100</v>
      </c>
      <c r="KU57" t="s">
        <v>101</v>
      </c>
      <c r="KV57" t="s">
        <v>222</v>
      </c>
      <c r="KW57" t="s">
        <v>98</v>
      </c>
      <c r="LF57" s="57">
        <v>21</v>
      </c>
      <c r="LG57" s="58">
        <f t="shared" si="201"/>
        <v>39500</v>
      </c>
      <c r="LH57" t="s">
        <v>99</v>
      </c>
      <c r="LI57" t="s">
        <v>100</v>
      </c>
      <c r="LJ57" t="s">
        <v>101</v>
      </c>
      <c r="LK57" t="s">
        <v>222</v>
      </c>
      <c r="LL57" t="s">
        <v>98</v>
      </c>
      <c r="LU57" s="57">
        <v>21</v>
      </c>
      <c r="LV57" s="58">
        <f t="shared" si="202"/>
        <v>39500</v>
      </c>
      <c r="LW57" t="s">
        <v>99</v>
      </c>
      <c r="LX57" t="s">
        <v>100</v>
      </c>
      <c r="LY57" t="s">
        <v>101</v>
      </c>
      <c r="LZ57" t="s">
        <v>222</v>
      </c>
      <c r="MA57" t="s">
        <v>98</v>
      </c>
      <c r="MJ57" s="57">
        <v>21</v>
      </c>
      <c r="MK57" s="58">
        <f t="shared" si="203"/>
        <v>39500</v>
      </c>
      <c r="ML57" t="s">
        <v>99</v>
      </c>
      <c r="MM57" t="s">
        <v>100</v>
      </c>
      <c r="MN57" t="s">
        <v>101</v>
      </c>
      <c r="MO57" t="s">
        <v>222</v>
      </c>
      <c r="MP57" t="s">
        <v>98</v>
      </c>
      <c r="MY57" s="57">
        <v>21</v>
      </c>
      <c r="MZ57" s="58">
        <f t="shared" si="204"/>
        <v>39500</v>
      </c>
      <c r="NA57" t="s">
        <v>99</v>
      </c>
      <c r="NB57" t="s">
        <v>100</v>
      </c>
      <c r="NC57" t="s">
        <v>101</v>
      </c>
      <c r="ND57" t="s">
        <v>222</v>
      </c>
      <c r="NE57" t="s">
        <v>98</v>
      </c>
      <c r="NN57" s="57">
        <v>21</v>
      </c>
      <c r="NO57" s="58">
        <f t="shared" si="205"/>
        <v>39500</v>
      </c>
      <c r="NP57" t="s">
        <v>99</v>
      </c>
      <c r="NQ57" t="s">
        <v>100</v>
      </c>
      <c r="NR57" t="s">
        <v>101</v>
      </c>
      <c r="NS57" t="s">
        <v>222</v>
      </c>
      <c r="NT57" t="s">
        <v>98</v>
      </c>
      <c r="OC57" s="57">
        <v>21</v>
      </c>
      <c r="OD57" s="58">
        <f t="shared" si="206"/>
        <v>39500</v>
      </c>
      <c r="OE57" t="s">
        <v>99</v>
      </c>
      <c r="OF57" t="s">
        <v>100</v>
      </c>
      <c r="OG57" t="s">
        <v>101</v>
      </c>
      <c r="OH57" t="s">
        <v>222</v>
      </c>
      <c r="OI57" t="s">
        <v>98</v>
      </c>
      <c r="OR57" s="57">
        <v>21</v>
      </c>
      <c r="OS57" s="58">
        <f t="shared" si="207"/>
        <v>39500</v>
      </c>
      <c r="OT57" t="s">
        <v>99</v>
      </c>
      <c r="OU57" t="s">
        <v>100</v>
      </c>
      <c r="OV57" t="s">
        <v>101</v>
      </c>
      <c r="OW57" t="s">
        <v>222</v>
      </c>
      <c r="OX57" t="s">
        <v>98</v>
      </c>
      <c r="PG57" s="57">
        <v>21</v>
      </c>
      <c r="PH57" s="58">
        <f t="shared" si="208"/>
        <v>39500</v>
      </c>
      <c r="PI57" t="s">
        <v>99</v>
      </c>
      <c r="PJ57" t="s">
        <v>100</v>
      </c>
      <c r="PK57" t="s">
        <v>101</v>
      </c>
      <c r="PL57" t="s">
        <v>222</v>
      </c>
      <c r="PM57" t="s">
        <v>98</v>
      </c>
      <c r="PV57" s="57">
        <v>21</v>
      </c>
      <c r="PW57" s="58">
        <f t="shared" si="209"/>
        <v>39500</v>
      </c>
      <c r="PX57" t="s">
        <v>99</v>
      </c>
      <c r="PY57" t="s">
        <v>100</v>
      </c>
      <c r="PZ57" t="s">
        <v>101</v>
      </c>
      <c r="QA57" t="s">
        <v>222</v>
      </c>
      <c r="QB57" t="s">
        <v>98</v>
      </c>
    </row>
    <row r="58" spans="3:450" x14ac:dyDescent="0.2">
      <c r="C58" s="55">
        <v>22</v>
      </c>
      <c r="D58" s="56">
        <f>D$35</f>
        <v>15800</v>
      </c>
      <c r="E58" t="s">
        <v>99</v>
      </c>
      <c r="F58" t="s">
        <v>100</v>
      </c>
      <c r="G58" t="s">
        <v>101</v>
      </c>
      <c r="H58" t="s">
        <v>222</v>
      </c>
      <c r="I58" t="s">
        <v>98</v>
      </c>
      <c r="R58" s="55">
        <v>22</v>
      </c>
      <c r="S58" s="56">
        <f>S$35</f>
        <v>15800</v>
      </c>
      <c r="T58" t="s">
        <v>99</v>
      </c>
      <c r="U58" t="s">
        <v>100</v>
      </c>
      <c r="V58" t="s">
        <v>101</v>
      </c>
      <c r="W58" t="s">
        <v>222</v>
      </c>
      <c r="X58" t="s">
        <v>98</v>
      </c>
      <c r="AG58" s="55">
        <v>22</v>
      </c>
      <c r="AH58" s="56">
        <f>AH$35</f>
        <v>15800</v>
      </c>
      <c r="AI58" t="s">
        <v>99</v>
      </c>
      <c r="AJ58" t="s">
        <v>100</v>
      </c>
      <c r="AK58" t="s">
        <v>101</v>
      </c>
      <c r="AL58" t="s">
        <v>222</v>
      </c>
      <c r="AM58" t="s">
        <v>98</v>
      </c>
      <c r="AV58" s="55">
        <v>22</v>
      </c>
      <c r="AW58" s="56">
        <f>AW$35</f>
        <v>15800</v>
      </c>
      <c r="AX58" t="s">
        <v>99</v>
      </c>
      <c r="AY58" t="s">
        <v>100</v>
      </c>
      <c r="AZ58" t="s">
        <v>101</v>
      </c>
      <c r="BA58" t="s">
        <v>222</v>
      </c>
      <c r="BB58" t="s">
        <v>98</v>
      </c>
      <c r="BK58" s="55">
        <v>22</v>
      </c>
      <c r="BL58" s="56">
        <f>BL$35</f>
        <v>15800</v>
      </c>
      <c r="BM58" t="s">
        <v>99</v>
      </c>
      <c r="BN58" t="s">
        <v>100</v>
      </c>
      <c r="BO58" t="s">
        <v>101</v>
      </c>
      <c r="BP58" t="s">
        <v>222</v>
      </c>
      <c r="BQ58" t="s">
        <v>98</v>
      </c>
      <c r="BZ58" s="55">
        <v>22</v>
      </c>
      <c r="CA58" s="56">
        <f>CA$35</f>
        <v>15800</v>
      </c>
      <c r="CB58" t="s">
        <v>99</v>
      </c>
      <c r="CC58" t="s">
        <v>100</v>
      </c>
      <c r="CD58" t="s">
        <v>101</v>
      </c>
      <c r="CE58" t="s">
        <v>222</v>
      </c>
      <c r="CF58" t="s">
        <v>98</v>
      </c>
      <c r="CO58" s="55">
        <v>22</v>
      </c>
      <c r="CP58" s="56">
        <f>CP$35</f>
        <v>15800</v>
      </c>
      <c r="CQ58" t="s">
        <v>99</v>
      </c>
      <c r="CR58" t="s">
        <v>100</v>
      </c>
      <c r="CS58" t="s">
        <v>101</v>
      </c>
      <c r="CT58" t="s">
        <v>222</v>
      </c>
      <c r="CU58" t="s">
        <v>98</v>
      </c>
      <c r="DD58" s="55">
        <v>22</v>
      </c>
      <c r="DE58" s="56">
        <f>DE$35</f>
        <v>15800</v>
      </c>
      <c r="DF58" t="s">
        <v>99</v>
      </c>
      <c r="DG58" t="s">
        <v>100</v>
      </c>
      <c r="DH58" t="s">
        <v>101</v>
      </c>
      <c r="DI58" t="s">
        <v>222</v>
      </c>
      <c r="DJ58" t="s">
        <v>98</v>
      </c>
      <c r="DS58" s="55">
        <v>22</v>
      </c>
      <c r="DT58" s="56">
        <f>DT$35</f>
        <v>15800</v>
      </c>
      <c r="DU58" t="s">
        <v>99</v>
      </c>
      <c r="DV58" t="s">
        <v>100</v>
      </c>
      <c r="DW58" t="s">
        <v>101</v>
      </c>
      <c r="DX58" t="s">
        <v>222</v>
      </c>
      <c r="DY58" t="s">
        <v>98</v>
      </c>
      <c r="EH58" s="55">
        <v>22</v>
      </c>
      <c r="EI58" s="56">
        <f>EI$35</f>
        <v>15800</v>
      </c>
      <c r="EJ58" t="s">
        <v>99</v>
      </c>
      <c r="EK58" t="s">
        <v>100</v>
      </c>
      <c r="EL58" t="s">
        <v>101</v>
      </c>
      <c r="EM58" t="s">
        <v>222</v>
      </c>
      <c r="EN58" t="s">
        <v>98</v>
      </c>
      <c r="EW58" s="55">
        <v>22</v>
      </c>
      <c r="EX58" s="56">
        <f>EX$35</f>
        <v>15800</v>
      </c>
      <c r="EY58" t="s">
        <v>99</v>
      </c>
      <c r="EZ58" t="s">
        <v>100</v>
      </c>
      <c r="FA58" t="s">
        <v>101</v>
      </c>
      <c r="FB58" t="s">
        <v>222</v>
      </c>
      <c r="FC58" t="s">
        <v>98</v>
      </c>
      <c r="FL58" s="55">
        <v>22</v>
      </c>
      <c r="FM58" s="56">
        <f>FM$35</f>
        <v>15800</v>
      </c>
      <c r="FN58" t="s">
        <v>99</v>
      </c>
      <c r="FO58" t="s">
        <v>100</v>
      </c>
      <c r="FP58" t="s">
        <v>101</v>
      </c>
      <c r="FQ58" t="s">
        <v>222</v>
      </c>
      <c r="FR58" t="s">
        <v>98</v>
      </c>
      <c r="GA58" s="55">
        <v>22</v>
      </c>
      <c r="GB58" s="56">
        <f>GB$35</f>
        <v>15800</v>
      </c>
      <c r="GC58" t="s">
        <v>99</v>
      </c>
      <c r="GD58" t="s">
        <v>100</v>
      </c>
      <c r="GE58" t="s">
        <v>101</v>
      </c>
      <c r="GF58" t="s">
        <v>222</v>
      </c>
      <c r="GG58" t="s">
        <v>98</v>
      </c>
      <c r="GP58" s="55">
        <v>22</v>
      </c>
      <c r="GQ58" s="56">
        <f>GQ$35</f>
        <v>15800</v>
      </c>
      <c r="GR58" t="s">
        <v>99</v>
      </c>
      <c r="GS58" t="s">
        <v>100</v>
      </c>
      <c r="GT58" t="s">
        <v>101</v>
      </c>
      <c r="GU58" t="s">
        <v>222</v>
      </c>
      <c r="GV58" t="s">
        <v>98</v>
      </c>
      <c r="HE58" s="55">
        <v>22</v>
      </c>
      <c r="HF58" s="56">
        <f>HF$35</f>
        <v>15800</v>
      </c>
      <c r="HG58" t="s">
        <v>99</v>
      </c>
      <c r="HH58" t="s">
        <v>100</v>
      </c>
      <c r="HI58" t="s">
        <v>101</v>
      </c>
      <c r="HJ58" t="s">
        <v>222</v>
      </c>
      <c r="HK58" t="s">
        <v>98</v>
      </c>
      <c r="HT58" s="55">
        <v>22</v>
      </c>
      <c r="HU58" s="56">
        <f>HU$35</f>
        <v>15800</v>
      </c>
      <c r="HV58" t="s">
        <v>99</v>
      </c>
      <c r="HW58" t="s">
        <v>100</v>
      </c>
      <c r="HX58" t="s">
        <v>101</v>
      </c>
      <c r="HY58" t="s">
        <v>222</v>
      </c>
      <c r="HZ58" t="s">
        <v>98</v>
      </c>
      <c r="II58" s="55">
        <v>22</v>
      </c>
      <c r="IJ58" s="56">
        <f>IJ$35</f>
        <v>15800</v>
      </c>
      <c r="IK58" t="s">
        <v>99</v>
      </c>
      <c r="IL58" t="s">
        <v>100</v>
      </c>
      <c r="IM58" t="s">
        <v>101</v>
      </c>
      <c r="IN58" t="s">
        <v>222</v>
      </c>
      <c r="IO58" t="s">
        <v>98</v>
      </c>
      <c r="IX58" s="55">
        <v>22</v>
      </c>
      <c r="IY58" s="56">
        <f>IY$35</f>
        <v>15800</v>
      </c>
      <c r="IZ58" t="s">
        <v>99</v>
      </c>
      <c r="JA58" t="s">
        <v>100</v>
      </c>
      <c r="JB58" t="s">
        <v>101</v>
      </c>
      <c r="JC58" t="s">
        <v>222</v>
      </c>
      <c r="JD58" t="s">
        <v>98</v>
      </c>
      <c r="JM58" s="55">
        <v>22</v>
      </c>
      <c r="JN58" s="56">
        <f>JN$35</f>
        <v>15800</v>
      </c>
      <c r="JO58" t="s">
        <v>99</v>
      </c>
      <c r="JP58" t="s">
        <v>100</v>
      </c>
      <c r="JQ58" t="s">
        <v>101</v>
      </c>
      <c r="JR58" t="s">
        <v>222</v>
      </c>
      <c r="JS58" t="s">
        <v>98</v>
      </c>
      <c r="KB58" s="55">
        <v>22</v>
      </c>
      <c r="KC58" s="56">
        <f>KC$35</f>
        <v>15800</v>
      </c>
      <c r="KD58" t="s">
        <v>99</v>
      </c>
      <c r="KE58" t="s">
        <v>100</v>
      </c>
      <c r="KF58" t="s">
        <v>101</v>
      </c>
      <c r="KG58" t="s">
        <v>222</v>
      </c>
      <c r="KH58" t="s">
        <v>98</v>
      </c>
      <c r="KQ58" s="55">
        <v>22</v>
      </c>
      <c r="KR58" s="56">
        <f>KR$35</f>
        <v>15800</v>
      </c>
      <c r="KS58" t="s">
        <v>99</v>
      </c>
      <c r="KT58" t="s">
        <v>100</v>
      </c>
      <c r="KU58" t="s">
        <v>101</v>
      </c>
      <c r="KV58" t="s">
        <v>222</v>
      </c>
      <c r="KW58" t="s">
        <v>98</v>
      </c>
      <c r="LF58" s="55">
        <v>22</v>
      </c>
      <c r="LG58" s="56">
        <f>LG$35</f>
        <v>15800</v>
      </c>
      <c r="LH58" t="s">
        <v>99</v>
      </c>
      <c r="LI58" t="s">
        <v>100</v>
      </c>
      <c r="LJ58" t="s">
        <v>101</v>
      </c>
      <c r="LK58" t="s">
        <v>222</v>
      </c>
      <c r="LL58" t="s">
        <v>98</v>
      </c>
      <c r="LU58" s="55">
        <v>22</v>
      </c>
      <c r="LV58" s="56">
        <f>LV$35</f>
        <v>15800</v>
      </c>
      <c r="LW58" t="s">
        <v>99</v>
      </c>
      <c r="LX58" t="s">
        <v>100</v>
      </c>
      <c r="LY58" t="s">
        <v>101</v>
      </c>
      <c r="LZ58" t="s">
        <v>222</v>
      </c>
      <c r="MA58" t="s">
        <v>98</v>
      </c>
      <c r="MJ58" s="55">
        <v>22</v>
      </c>
      <c r="MK58" s="56">
        <f>MK$35</f>
        <v>15800</v>
      </c>
      <c r="ML58" t="s">
        <v>99</v>
      </c>
      <c r="MM58" t="s">
        <v>100</v>
      </c>
      <c r="MN58" t="s">
        <v>101</v>
      </c>
      <c r="MO58" t="s">
        <v>222</v>
      </c>
      <c r="MP58" t="s">
        <v>98</v>
      </c>
      <c r="MY58" s="55">
        <v>22</v>
      </c>
      <c r="MZ58" s="56">
        <f>MZ$35</f>
        <v>15800</v>
      </c>
      <c r="NA58" t="s">
        <v>99</v>
      </c>
      <c r="NB58" t="s">
        <v>100</v>
      </c>
      <c r="NC58" t="s">
        <v>101</v>
      </c>
      <c r="ND58" t="s">
        <v>222</v>
      </c>
      <c r="NE58" t="s">
        <v>98</v>
      </c>
      <c r="NN58" s="55">
        <v>22</v>
      </c>
      <c r="NO58" s="56">
        <f>NO$35</f>
        <v>15800</v>
      </c>
      <c r="NP58" t="s">
        <v>99</v>
      </c>
      <c r="NQ58" t="s">
        <v>100</v>
      </c>
      <c r="NR58" t="s">
        <v>101</v>
      </c>
      <c r="NS58" t="s">
        <v>222</v>
      </c>
      <c r="NT58" t="s">
        <v>98</v>
      </c>
      <c r="OC58" s="55">
        <v>22</v>
      </c>
      <c r="OD58" s="56">
        <f>OD$35</f>
        <v>15800</v>
      </c>
      <c r="OE58" t="s">
        <v>99</v>
      </c>
      <c r="OF58" t="s">
        <v>100</v>
      </c>
      <c r="OG58" t="s">
        <v>101</v>
      </c>
      <c r="OH58" t="s">
        <v>222</v>
      </c>
      <c r="OI58" t="s">
        <v>98</v>
      </c>
      <c r="OR58" s="55">
        <v>22</v>
      </c>
      <c r="OS58" s="56">
        <f>OS$35</f>
        <v>15800</v>
      </c>
      <c r="OT58" t="s">
        <v>99</v>
      </c>
      <c r="OU58" t="s">
        <v>100</v>
      </c>
      <c r="OV58" t="s">
        <v>101</v>
      </c>
      <c r="OW58" t="s">
        <v>222</v>
      </c>
      <c r="OX58" t="s">
        <v>98</v>
      </c>
      <c r="PG58" s="55">
        <v>22</v>
      </c>
      <c r="PH58" s="56">
        <f>PH$35</f>
        <v>15800</v>
      </c>
      <c r="PI58" t="s">
        <v>99</v>
      </c>
      <c r="PJ58" t="s">
        <v>100</v>
      </c>
      <c r="PK58" t="s">
        <v>101</v>
      </c>
      <c r="PL58" t="s">
        <v>222</v>
      </c>
      <c r="PM58" t="s">
        <v>98</v>
      </c>
      <c r="PV58" s="55">
        <v>22</v>
      </c>
      <c r="PW58" s="56">
        <f>PW$35</f>
        <v>15800</v>
      </c>
      <c r="PX58" t="s">
        <v>99</v>
      </c>
      <c r="PY58" t="s">
        <v>100</v>
      </c>
      <c r="PZ58" t="s">
        <v>101</v>
      </c>
      <c r="QA58" t="s">
        <v>222</v>
      </c>
      <c r="QB58" t="s">
        <v>98</v>
      </c>
    </row>
    <row r="59" spans="3:450" x14ac:dyDescent="0.2">
      <c r="C59" s="55">
        <v>23</v>
      </c>
      <c r="D59" s="56">
        <f>D$35</f>
        <v>15800</v>
      </c>
      <c r="E59" t="s">
        <v>99</v>
      </c>
      <c r="F59" t="s">
        <v>100</v>
      </c>
      <c r="G59" t="s">
        <v>101</v>
      </c>
      <c r="H59" t="s">
        <v>222</v>
      </c>
      <c r="I59" t="s">
        <v>98</v>
      </c>
      <c r="R59" s="55">
        <v>23</v>
      </c>
      <c r="S59" s="56">
        <f>S$35</f>
        <v>15800</v>
      </c>
      <c r="T59" t="s">
        <v>99</v>
      </c>
      <c r="U59" t="s">
        <v>100</v>
      </c>
      <c r="V59" t="s">
        <v>101</v>
      </c>
      <c r="W59" t="s">
        <v>222</v>
      </c>
      <c r="X59" t="s">
        <v>98</v>
      </c>
      <c r="AG59" s="55">
        <v>23</v>
      </c>
      <c r="AH59" s="56">
        <f>AH$35</f>
        <v>15800</v>
      </c>
      <c r="AI59" t="s">
        <v>99</v>
      </c>
      <c r="AJ59" t="s">
        <v>100</v>
      </c>
      <c r="AK59" t="s">
        <v>101</v>
      </c>
      <c r="AL59" t="s">
        <v>222</v>
      </c>
      <c r="AM59" t="s">
        <v>98</v>
      </c>
      <c r="AV59" s="55">
        <v>23</v>
      </c>
      <c r="AW59" s="56">
        <f>AW$35</f>
        <v>15800</v>
      </c>
      <c r="AX59" t="s">
        <v>99</v>
      </c>
      <c r="AY59" t="s">
        <v>100</v>
      </c>
      <c r="AZ59" t="s">
        <v>101</v>
      </c>
      <c r="BA59" t="s">
        <v>222</v>
      </c>
      <c r="BB59" t="s">
        <v>98</v>
      </c>
      <c r="BK59" s="55">
        <v>23</v>
      </c>
      <c r="BL59" s="56">
        <f>BL$35</f>
        <v>15800</v>
      </c>
      <c r="BM59" t="s">
        <v>99</v>
      </c>
      <c r="BN59" t="s">
        <v>100</v>
      </c>
      <c r="BO59" t="s">
        <v>101</v>
      </c>
      <c r="BP59" t="s">
        <v>222</v>
      </c>
      <c r="BQ59" t="s">
        <v>98</v>
      </c>
      <c r="BZ59" s="55">
        <v>23</v>
      </c>
      <c r="CA59" s="56">
        <f>CA$35</f>
        <v>15800</v>
      </c>
      <c r="CB59" t="s">
        <v>99</v>
      </c>
      <c r="CC59" t="s">
        <v>100</v>
      </c>
      <c r="CD59" t="s">
        <v>101</v>
      </c>
      <c r="CE59" t="s">
        <v>222</v>
      </c>
      <c r="CF59" t="s">
        <v>98</v>
      </c>
      <c r="CO59" s="55">
        <v>23</v>
      </c>
      <c r="CP59" s="56">
        <f>CP$35</f>
        <v>15800</v>
      </c>
      <c r="CQ59" t="s">
        <v>99</v>
      </c>
      <c r="CR59" t="s">
        <v>100</v>
      </c>
      <c r="CS59" t="s">
        <v>101</v>
      </c>
      <c r="CT59" t="s">
        <v>222</v>
      </c>
      <c r="CU59" t="s">
        <v>98</v>
      </c>
      <c r="DD59" s="55">
        <v>23</v>
      </c>
      <c r="DE59" s="56">
        <f>DE$35</f>
        <v>15800</v>
      </c>
      <c r="DF59" t="s">
        <v>99</v>
      </c>
      <c r="DG59" t="s">
        <v>100</v>
      </c>
      <c r="DH59" t="s">
        <v>101</v>
      </c>
      <c r="DI59" t="s">
        <v>222</v>
      </c>
      <c r="DJ59" t="s">
        <v>98</v>
      </c>
      <c r="DS59" s="55">
        <v>23</v>
      </c>
      <c r="DT59" s="56">
        <f>DT$35</f>
        <v>15800</v>
      </c>
      <c r="DU59" t="s">
        <v>99</v>
      </c>
      <c r="DV59" t="s">
        <v>100</v>
      </c>
      <c r="DW59" t="s">
        <v>101</v>
      </c>
      <c r="DX59" t="s">
        <v>222</v>
      </c>
      <c r="DY59" t="s">
        <v>98</v>
      </c>
      <c r="EH59" s="55">
        <v>23</v>
      </c>
      <c r="EI59" s="56">
        <f>EI$35</f>
        <v>15800</v>
      </c>
      <c r="EJ59" t="s">
        <v>99</v>
      </c>
      <c r="EK59" t="s">
        <v>100</v>
      </c>
      <c r="EL59" t="s">
        <v>101</v>
      </c>
      <c r="EM59" t="s">
        <v>222</v>
      </c>
      <c r="EN59" t="s">
        <v>98</v>
      </c>
      <c r="EW59" s="55">
        <v>23</v>
      </c>
      <c r="EX59" s="56">
        <f>EX$35</f>
        <v>15800</v>
      </c>
      <c r="EY59" t="s">
        <v>99</v>
      </c>
      <c r="EZ59" t="s">
        <v>100</v>
      </c>
      <c r="FA59" t="s">
        <v>101</v>
      </c>
      <c r="FB59" t="s">
        <v>222</v>
      </c>
      <c r="FC59" t="s">
        <v>98</v>
      </c>
      <c r="FL59" s="55">
        <v>23</v>
      </c>
      <c r="FM59" s="56">
        <f>FM$35</f>
        <v>15800</v>
      </c>
      <c r="FN59" t="s">
        <v>99</v>
      </c>
      <c r="FO59" t="s">
        <v>100</v>
      </c>
      <c r="FP59" t="s">
        <v>101</v>
      </c>
      <c r="FQ59" t="s">
        <v>222</v>
      </c>
      <c r="FR59" t="s">
        <v>98</v>
      </c>
      <c r="GA59" s="55">
        <v>23</v>
      </c>
      <c r="GB59" s="56">
        <f>GB$35</f>
        <v>15800</v>
      </c>
      <c r="GC59" t="s">
        <v>99</v>
      </c>
      <c r="GD59" t="s">
        <v>100</v>
      </c>
      <c r="GE59" t="s">
        <v>101</v>
      </c>
      <c r="GF59" t="s">
        <v>222</v>
      </c>
      <c r="GG59" t="s">
        <v>98</v>
      </c>
      <c r="GP59" s="55">
        <v>23</v>
      </c>
      <c r="GQ59" s="56">
        <f>GQ$35</f>
        <v>15800</v>
      </c>
      <c r="GR59" t="s">
        <v>99</v>
      </c>
      <c r="GS59" t="s">
        <v>100</v>
      </c>
      <c r="GT59" t="s">
        <v>101</v>
      </c>
      <c r="GU59" t="s">
        <v>222</v>
      </c>
      <c r="GV59" t="s">
        <v>98</v>
      </c>
      <c r="HE59" s="55">
        <v>23</v>
      </c>
      <c r="HF59" s="56">
        <f>HF$35</f>
        <v>15800</v>
      </c>
      <c r="HG59" t="s">
        <v>99</v>
      </c>
      <c r="HH59" t="s">
        <v>100</v>
      </c>
      <c r="HI59" t="s">
        <v>101</v>
      </c>
      <c r="HJ59" t="s">
        <v>222</v>
      </c>
      <c r="HK59" t="s">
        <v>98</v>
      </c>
      <c r="HT59" s="55">
        <v>23</v>
      </c>
      <c r="HU59" s="56">
        <f>HU$35</f>
        <v>15800</v>
      </c>
      <c r="HV59" t="s">
        <v>99</v>
      </c>
      <c r="HW59" t="s">
        <v>100</v>
      </c>
      <c r="HX59" t="s">
        <v>101</v>
      </c>
      <c r="HY59" t="s">
        <v>222</v>
      </c>
      <c r="HZ59" t="s">
        <v>98</v>
      </c>
      <c r="II59" s="55">
        <v>23</v>
      </c>
      <c r="IJ59" s="56">
        <f>IJ$35</f>
        <v>15800</v>
      </c>
      <c r="IK59" t="s">
        <v>99</v>
      </c>
      <c r="IL59" t="s">
        <v>100</v>
      </c>
      <c r="IM59" t="s">
        <v>101</v>
      </c>
      <c r="IN59" t="s">
        <v>222</v>
      </c>
      <c r="IO59" t="s">
        <v>98</v>
      </c>
      <c r="IX59" s="55">
        <v>23</v>
      </c>
      <c r="IY59" s="56">
        <f>IY$35</f>
        <v>15800</v>
      </c>
      <c r="IZ59" t="s">
        <v>99</v>
      </c>
      <c r="JA59" t="s">
        <v>100</v>
      </c>
      <c r="JB59" t="s">
        <v>101</v>
      </c>
      <c r="JC59" t="s">
        <v>222</v>
      </c>
      <c r="JD59" t="s">
        <v>98</v>
      </c>
      <c r="JM59" s="55">
        <v>23</v>
      </c>
      <c r="JN59" s="56">
        <f>JN$35</f>
        <v>15800</v>
      </c>
      <c r="JO59" t="s">
        <v>99</v>
      </c>
      <c r="JP59" t="s">
        <v>100</v>
      </c>
      <c r="JQ59" t="s">
        <v>101</v>
      </c>
      <c r="JR59" t="s">
        <v>222</v>
      </c>
      <c r="JS59" t="s">
        <v>98</v>
      </c>
      <c r="KB59" s="55">
        <v>23</v>
      </c>
      <c r="KC59" s="56">
        <f>KC$35</f>
        <v>15800</v>
      </c>
      <c r="KD59" t="s">
        <v>99</v>
      </c>
      <c r="KE59" t="s">
        <v>100</v>
      </c>
      <c r="KF59" t="s">
        <v>101</v>
      </c>
      <c r="KG59" t="s">
        <v>222</v>
      </c>
      <c r="KH59" t="s">
        <v>98</v>
      </c>
      <c r="KQ59" s="55">
        <v>23</v>
      </c>
      <c r="KR59" s="56">
        <f>KR$35</f>
        <v>15800</v>
      </c>
      <c r="KS59" t="s">
        <v>99</v>
      </c>
      <c r="KT59" t="s">
        <v>100</v>
      </c>
      <c r="KU59" t="s">
        <v>101</v>
      </c>
      <c r="KV59" t="s">
        <v>222</v>
      </c>
      <c r="KW59" t="s">
        <v>98</v>
      </c>
      <c r="LF59" s="55">
        <v>23</v>
      </c>
      <c r="LG59" s="56">
        <f>LG$35</f>
        <v>15800</v>
      </c>
      <c r="LH59" t="s">
        <v>99</v>
      </c>
      <c r="LI59" t="s">
        <v>100</v>
      </c>
      <c r="LJ59" t="s">
        <v>101</v>
      </c>
      <c r="LK59" t="s">
        <v>222</v>
      </c>
      <c r="LL59" t="s">
        <v>98</v>
      </c>
      <c r="LU59" s="55">
        <v>23</v>
      </c>
      <c r="LV59" s="56">
        <f>LV$35</f>
        <v>15800</v>
      </c>
      <c r="LW59" t="s">
        <v>99</v>
      </c>
      <c r="LX59" t="s">
        <v>100</v>
      </c>
      <c r="LY59" t="s">
        <v>101</v>
      </c>
      <c r="LZ59" t="s">
        <v>222</v>
      </c>
      <c r="MA59" t="s">
        <v>98</v>
      </c>
      <c r="MJ59" s="55">
        <v>23</v>
      </c>
      <c r="MK59" s="56">
        <f>MK$35</f>
        <v>15800</v>
      </c>
      <c r="ML59" t="s">
        <v>99</v>
      </c>
      <c r="MM59" t="s">
        <v>100</v>
      </c>
      <c r="MN59" t="s">
        <v>101</v>
      </c>
      <c r="MO59" t="s">
        <v>222</v>
      </c>
      <c r="MP59" t="s">
        <v>98</v>
      </c>
      <c r="MY59" s="55">
        <v>23</v>
      </c>
      <c r="MZ59" s="56">
        <f>MZ$35</f>
        <v>15800</v>
      </c>
      <c r="NA59" t="s">
        <v>99</v>
      </c>
      <c r="NB59" t="s">
        <v>100</v>
      </c>
      <c r="NC59" t="s">
        <v>101</v>
      </c>
      <c r="ND59" t="s">
        <v>222</v>
      </c>
      <c r="NE59" t="s">
        <v>98</v>
      </c>
      <c r="NN59" s="55">
        <v>23</v>
      </c>
      <c r="NO59" s="56">
        <f>NO$35</f>
        <v>15800</v>
      </c>
      <c r="NP59" t="s">
        <v>99</v>
      </c>
      <c r="NQ59" t="s">
        <v>100</v>
      </c>
      <c r="NR59" t="s">
        <v>101</v>
      </c>
      <c r="NS59" t="s">
        <v>222</v>
      </c>
      <c r="NT59" t="s">
        <v>98</v>
      </c>
      <c r="OC59" s="55">
        <v>23</v>
      </c>
      <c r="OD59" s="56">
        <f>OD$35</f>
        <v>15800</v>
      </c>
      <c r="OE59" t="s">
        <v>99</v>
      </c>
      <c r="OF59" t="s">
        <v>100</v>
      </c>
      <c r="OG59" t="s">
        <v>101</v>
      </c>
      <c r="OH59" t="s">
        <v>222</v>
      </c>
      <c r="OI59" t="s">
        <v>98</v>
      </c>
      <c r="OR59" s="55">
        <v>23</v>
      </c>
      <c r="OS59" s="56">
        <f>OS$35</f>
        <v>15800</v>
      </c>
      <c r="OT59" t="s">
        <v>99</v>
      </c>
      <c r="OU59" t="s">
        <v>100</v>
      </c>
      <c r="OV59" t="s">
        <v>101</v>
      </c>
      <c r="OW59" t="s">
        <v>222</v>
      </c>
      <c r="OX59" t="s">
        <v>98</v>
      </c>
      <c r="PG59" s="55">
        <v>23</v>
      </c>
      <c r="PH59" s="56">
        <f>PH$35</f>
        <v>15800</v>
      </c>
      <c r="PI59" t="s">
        <v>99</v>
      </c>
      <c r="PJ59" t="s">
        <v>100</v>
      </c>
      <c r="PK59" t="s">
        <v>101</v>
      </c>
      <c r="PL59" t="s">
        <v>222</v>
      </c>
      <c r="PM59" t="s">
        <v>98</v>
      </c>
      <c r="PV59" s="55">
        <v>23</v>
      </c>
      <c r="PW59" s="56">
        <f>PW$35</f>
        <v>15800</v>
      </c>
      <c r="PX59" t="s">
        <v>99</v>
      </c>
      <c r="PY59" t="s">
        <v>100</v>
      </c>
      <c r="PZ59" t="s">
        <v>101</v>
      </c>
      <c r="QA59" t="s">
        <v>222</v>
      </c>
      <c r="QB59" t="s">
        <v>98</v>
      </c>
    </row>
    <row r="60" spans="3:450" x14ac:dyDescent="0.2">
      <c r="C60" s="55">
        <v>24</v>
      </c>
      <c r="D60" s="56">
        <f>D$35</f>
        <v>15800</v>
      </c>
      <c r="E60" t="s">
        <v>99</v>
      </c>
      <c r="F60" t="s">
        <v>100</v>
      </c>
      <c r="G60" t="s">
        <v>101</v>
      </c>
      <c r="H60" t="s">
        <v>222</v>
      </c>
      <c r="I60" t="s">
        <v>98</v>
      </c>
      <c r="R60" s="55">
        <v>24</v>
      </c>
      <c r="S60" s="56">
        <f>S$35</f>
        <v>15800</v>
      </c>
      <c r="T60" t="s">
        <v>99</v>
      </c>
      <c r="U60" t="s">
        <v>100</v>
      </c>
      <c r="V60" t="s">
        <v>101</v>
      </c>
      <c r="W60" t="s">
        <v>222</v>
      </c>
      <c r="X60" t="s">
        <v>98</v>
      </c>
      <c r="AG60" s="55">
        <v>24</v>
      </c>
      <c r="AH60" s="56">
        <f>AH$35</f>
        <v>15800</v>
      </c>
      <c r="AI60" t="s">
        <v>99</v>
      </c>
      <c r="AJ60" t="s">
        <v>100</v>
      </c>
      <c r="AK60" t="s">
        <v>101</v>
      </c>
      <c r="AL60" t="s">
        <v>222</v>
      </c>
      <c r="AM60" t="s">
        <v>98</v>
      </c>
      <c r="AV60" s="55">
        <v>24</v>
      </c>
      <c r="AW60" s="56">
        <f>AW$35</f>
        <v>15800</v>
      </c>
      <c r="AX60" t="s">
        <v>99</v>
      </c>
      <c r="AY60" t="s">
        <v>100</v>
      </c>
      <c r="AZ60" t="s">
        <v>101</v>
      </c>
      <c r="BA60" t="s">
        <v>222</v>
      </c>
      <c r="BB60" t="s">
        <v>98</v>
      </c>
      <c r="BK60" s="55">
        <v>24</v>
      </c>
      <c r="BL60" s="56">
        <f>BL$35</f>
        <v>15800</v>
      </c>
      <c r="BM60" t="s">
        <v>99</v>
      </c>
      <c r="BN60" t="s">
        <v>100</v>
      </c>
      <c r="BO60" t="s">
        <v>101</v>
      </c>
      <c r="BP60" t="s">
        <v>222</v>
      </c>
      <c r="BQ60" t="s">
        <v>98</v>
      </c>
      <c r="BZ60" s="55">
        <v>24</v>
      </c>
      <c r="CA60" s="56">
        <f>CA$35</f>
        <v>15800</v>
      </c>
      <c r="CB60" t="s">
        <v>99</v>
      </c>
      <c r="CC60" t="s">
        <v>100</v>
      </c>
      <c r="CD60" t="s">
        <v>101</v>
      </c>
      <c r="CE60" t="s">
        <v>222</v>
      </c>
      <c r="CF60" t="s">
        <v>98</v>
      </c>
      <c r="CO60" s="55">
        <v>24</v>
      </c>
      <c r="CP60" s="56">
        <f>CP$35</f>
        <v>15800</v>
      </c>
      <c r="CQ60" t="s">
        <v>99</v>
      </c>
      <c r="CR60" t="s">
        <v>100</v>
      </c>
      <c r="CS60" t="s">
        <v>101</v>
      </c>
      <c r="CT60" t="s">
        <v>222</v>
      </c>
      <c r="CU60" t="s">
        <v>98</v>
      </c>
      <c r="DD60" s="55">
        <v>24</v>
      </c>
      <c r="DE60" s="56">
        <f>DE$35</f>
        <v>15800</v>
      </c>
      <c r="DF60" t="s">
        <v>99</v>
      </c>
      <c r="DG60" t="s">
        <v>100</v>
      </c>
      <c r="DH60" t="s">
        <v>101</v>
      </c>
      <c r="DI60" t="s">
        <v>222</v>
      </c>
      <c r="DJ60" t="s">
        <v>98</v>
      </c>
      <c r="DS60" s="55">
        <v>24</v>
      </c>
      <c r="DT60" s="56">
        <f>DT$35</f>
        <v>15800</v>
      </c>
      <c r="DU60" t="s">
        <v>99</v>
      </c>
      <c r="DV60" t="s">
        <v>100</v>
      </c>
      <c r="DW60" t="s">
        <v>101</v>
      </c>
      <c r="DX60" t="s">
        <v>222</v>
      </c>
      <c r="DY60" t="s">
        <v>98</v>
      </c>
      <c r="EH60" s="55">
        <v>24</v>
      </c>
      <c r="EI60" s="56">
        <f>EI$35</f>
        <v>15800</v>
      </c>
      <c r="EJ60" t="s">
        <v>99</v>
      </c>
      <c r="EK60" t="s">
        <v>100</v>
      </c>
      <c r="EL60" t="s">
        <v>101</v>
      </c>
      <c r="EM60" t="s">
        <v>222</v>
      </c>
      <c r="EN60" t="s">
        <v>98</v>
      </c>
      <c r="EW60" s="55">
        <v>24</v>
      </c>
      <c r="EX60" s="56">
        <f>EX$35</f>
        <v>15800</v>
      </c>
      <c r="EY60" t="s">
        <v>99</v>
      </c>
      <c r="EZ60" t="s">
        <v>100</v>
      </c>
      <c r="FA60" t="s">
        <v>101</v>
      </c>
      <c r="FB60" t="s">
        <v>222</v>
      </c>
      <c r="FC60" t="s">
        <v>98</v>
      </c>
      <c r="FL60" s="55">
        <v>24</v>
      </c>
      <c r="FM60" s="56">
        <f>FM$35</f>
        <v>15800</v>
      </c>
      <c r="FN60" t="s">
        <v>99</v>
      </c>
      <c r="FO60" t="s">
        <v>100</v>
      </c>
      <c r="FP60" t="s">
        <v>101</v>
      </c>
      <c r="FQ60" t="s">
        <v>222</v>
      </c>
      <c r="FR60" t="s">
        <v>98</v>
      </c>
      <c r="GA60" s="55">
        <v>24</v>
      </c>
      <c r="GB60" s="56">
        <f>GB$35</f>
        <v>15800</v>
      </c>
      <c r="GC60" t="s">
        <v>99</v>
      </c>
      <c r="GD60" t="s">
        <v>100</v>
      </c>
      <c r="GE60" t="s">
        <v>101</v>
      </c>
      <c r="GF60" t="s">
        <v>222</v>
      </c>
      <c r="GG60" t="s">
        <v>98</v>
      </c>
      <c r="GP60" s="55">
        <v>24</v>
      </c>
      <c r="GQ60" s="56">
        <f>GQ$35</f>
        <v>15800</v>
      </c>
      <c r="GR60" t="s">
        <v>99</v>
      </c>
      <c r="GS60" t="s">
        <v>100</v>
      </c>
      <c r="GT60" t="s">
        <v>101</v>
      </c>
      <c r="GU60" t="s">
        <v>222</v>
      </c>
      <c r="GV60" t="s">
        <v>98</v>
      </c>
      <c r="HE60" s="55">
        <v>24</v>
      </c>
      <c r="HF60" s="56">
        <f>HF$35</f>
        <v>15800</v>
      </c>
      <c r="HG60" t="s">
        <v>99</v>
      </c>
      <c r="HH60" t="s">
        <v>100</v>
      </c>
      <c r="HI60" t="s">
        <v>101</v>
      </c>
      <c r="HJ60" t="s">
        <v>222</v>
      </c>
      <c r="HK60" t="s">
        <v>98</v>
      </c>
      <c r="HT60" s="55">
        <v>24</v>
      </c>
      <c r="HU60" s="56">
        <f>HU$35</f>
        <v>15800</v>
      </c>
      <c r="HV60" t="s">
        <v>99</v>
      </c>
      <c r="HW60" t="s">
        <v>100</v>
      </c>
      <c r="HX60" t="s">
        <v>101</v>
      </c>
      <c r="HY60" t="s">
        <v>222</v>
      </c>
      <c r="HZ60" t="s">
        <v>98</v>
      </c>
      <c r="II60" s="55">
        <v>24</v>
      </c>
      <c r="IJ60" s="56">
        <f>IJ$35</f>
        <v>15800</v>
      </c>
      <c r="IK60" t="s">
        <v>99</v>
      </c>
      <c r="IL60" t="s">
        <v>100</v>
      </c>
      <c r="IM60" t="s">
        <v>101</v>
      </c>
      <c r="IN60" t="s">
        <v>222</v>
      </c>
      <c r="IO60" t="s">
        <v>98</v>
      </c>
      <c r="IX60" s="55">
        <v>24</v>
      </c>
      <c r="IY60" s="56">
        <f>IY$35</f>
        <v>15800</v>
      </c>
      <c r="IZ60" t="s">
        <v>99</v>
      </c>
      <c r="JA60" t="s">
        <v>100</v>
      </c>
      <c r="JB60" t="s">
        <v>101</v>
      </c>
      <c r="JC60" t="s">
        <v>222</v>
      </c>
      <c r="JD60" t="s">
        <v>98</v>
      </c>
      <c r="JM60" s="55">
        <v>24</v>
      </c>
      <c r="JN60" s="56">
        <f>JN$35</f>
        <v>15800</v>
      </c>
      <c r="JO60" t="s">
        <v>99</v>
      </c>
      <c r="JP60" t="s">
        <v>100</v>
      </c>
      <c r="JQ60" t="s">
        <v>101</v>
      </c>
      <c r="JR60" t="s">
        <v>222</v>
      </c>
      <c r="JS60" t="s">
        <v>98</v>
      </c>
      <c r="KB60" s="55">
        <v>24</v>
      </c>
      <c r="KC60" s="56">
        <f>KC$35</f>
        <v>15800</v>
      </c>
      <c r="KD60" t="s">
        <v>99</v>
      </c>
      <c r="KE60" t="s">
        <v>100</v>
      </c>
      <c r="KF60" t="s">
        <v>101</v>
      </c>
      <c r="KG60" t="s">
        <v>222</v>
      </c>
      <c r="KH60" t="s">
        <v>98</v>
      </c>
      <c r="KQ60" s="55">
        <v>24</v>
      </c>
      <c r="KR60" s="56">
        <f>KR$35</f>
        <v>15800</v>
      </c>
      <c r="KS60" t="s">
        <v>99</v>
      </c>
      <c r="KT60" t="s">
        <v>100</v>
      </c>
      <c r="KU60" t="s">
        <v>101</v>
      </c>
      <c r="KV60" t="s">
        <v>222</v>
      </c>
      <c r="KW60" t="s">
        <v>98</v>
      </c>
      <c r="LF60" s="55">
        <v>24</v>
      </c>
      <c r="LG60" s="56">
        <f>LG$35</f>
        <v>15800</v>
      </c>
      <c r="LH60" t="s">
        <v>99</v>
      </c>
      <c r="LI60" t="s">
        <v>100</v>
      </c>
      <c r="LJ60" t="s">
        <v>101</v>
      </c>
      <c r="LK60" t="s">
        <v>222</v>
      </c>
      <c r="LL60" t="s">
        <v>98</v>
      </c>
      <c r="LU60" s="55">
        <v>24</v>
      </c>
      <c r="LV60" s="56">
        <f>LV$35</f>
        <v>15800</v>
      </c>
      <c r="LW60" t="s">
        <v>99</v>
      </c>
      <c r="LX60" t="s">
        <v>100</v>
      </c>
      <c r="LY60" t="s">
        <v>101</v>
      </c>
      <c r="LZ60" t="s">
        <v>222</v>
      </c>
      <c r="MA60" t="s">
        <v>98</v>
      </c>
      <c r="MJ60" s="55">
        <v>24</v>
      </c>
      <c r="MK60" s="56">
        <f>MK$35</f>
        <v>15800</v>
      </c>
      <c r="ML60" t="s">
        <v>99</v>
      </c>
      <c r="MM60" t="s">
        <v>100</v>
      </c>
      <c r="MN60" t="s">
        <v>101</v>
      </c>
      <c r="MO60" t="s">
        <v>222</v>
      </c>
      <c r="MP60" t="s">
        <v>98</v>
      </c>
      <c r="MY60" s="55">
        <v>24</v>
      </c>
      <c r="MZ60" s="56">
        <f>MZ$35</f>
        <v>15800</v>
      </c>
      <c r="NA60" t="s">
        <v>99</v>
      </c>
      <c r="NB60" t="s">
        <v>100</v>
      </c>
      <c r="NC60" t="s">
        <v>101</v>
      </c>
      <c r="ND60" t="s">
        <v>222</v>
      </c>
      <c r="NE60" t="s">
        <v>98</v>
      </c>
      <c r="NN60" s="55">
        <v>24</v>
      </c>
      <c r="NO60" s="56">
        <f>NO$35</f>
        <v>15800</v>
      </c>
      <c r="NP60" t="s">
        <v>99</v>
      </c>
      <c r="NQ60" t="s">
        <v>100</v>
      </c>
      <c r="NR60" t="s">
        <v>101</v>
      </c>
      <c r="NS60" t="s">
        <v>222</v>
      </c>
      <c r="NT60" t="s">
        <v>98</v>
      </c>
      <c r="OC60" s="55">
        <v>24</v>
      </c>
      <c r="OD60" s="56">
        <f>OD$35</f>
        <v>15800</v>
      </c>
      <c r="OE60" t="s">
        <v>99</v>
      </c>
      <c r="OF60" t="s">
        <v>100</v>
      </c>
      <c r="OG60" t="s">
        <v>101</v>
      </c>
      <c r="OH60" t="s">
        <v>222</v>
      </c>
      <c r="OI60" t="s">
        <v>98</v>
      </c>
      <c r="OR60" s="55">
        <v>24</v>
      </c>
      <c r="OS60" s="56">
        <f>OS$35</f>
        <v>15800</v>
      </c>
      <c r="OT60" t="s">
        <v>99</v>
      </c>
      <c r="OU60" t="s">
        <v>100</v>
      </c>
      <c r="OV60" t="s">
        <v>101</v>
      </c>
      <c r="OW60" t="s">
        <v>222</v>
      </c>
      <c r="OX60" t="s">
        <v>98</v>
      </c>
      <c r="PG60" s="55">
        <v>24</v>
      </c>
      <c r="PH60" s="56">
        <f>PH$35</f>
        <v>15800</v>
      </c>
      <c r="PI60" t="s">
        <v>99</v>
      </c>
      <c r="PJ60" t="s">
        <v>100</v>
      </c>
      <c r="PK60" t="s">
        <v>101</v>
      </c>
      <c r="PL60" t="s">
        <v>222</v>
      </c>
      <c r="PM60" t="s">
        <v>98</v>
      </c>
      <c r="PV60" s="55">
        <v>24</v>
      </c>
      <c r="PW60" s="56">
        <f>PW$35</f>
        <v>15800</v>
      </c>
      <c r="PX60" t="s">
        <v>99</v>
      </c>
      <c r="PY60" t="s">
        <v>100</v>
      </c>
      <c r="PZ60" t="s">
        <v>101</v>
      </c>
      <c r="QA60" t="s">
        <v>222</v>
      </c>
      <c r="QB60" t="s">
        <v>98</v>
      </c>
    </row>
    <row r="61" spans="3:450" x14ac:dyDescent="0.2">
      <c r="C61" s="55">
        <v>25</v>
      </c>
      <c r="D61" s="56">
        <f>D$35</f>
        <v>15800</v>
      </c>
      <c r="E61" t="s">
        <v>99</v>
      </c>
      <c r="F61" t="s">
        <v>100</v>
      </c>
      <c r="G61" t="s">
        <v>101</v>
      </c>
      <c r="H61" t="s">
        <v>222</v>
      </c>
      <c r="I61" t="s">
        <v>98</v>
      </c>
      <c r="R61" s="55">
        <v>25</v>
      </c>
      <c r="S61" s="56">
        <f>S$35</f>
        <v>15800</v>
      </c>
      <c r="T61" t="s">
        <v>99</v>
      </c>
      <c r="U61" t="s">
        <v>100</v>
      </c>
      <c r="V61" t="s">
        <v>101</v>
      </c>
      <c r="W61" t="s">
        <v>222</v>
      </c>
      <c r="X61" t="s">
        <v>98</v>
      </c>
      <c r="AG61" s="55">
        <v>25</v>
      </c>
      <c r="AH61" s="56">
        <f>AH$35</f>
        <v>15800</v>
      </c>
      <c r="AI61" t="s">
        <v>99</v>
      </c>
      <c r="AJ61" t="s">
        <v>100</v>
      </c>
      <c r="AK61" t="s">
        <v>101</v>
      </c>
      <c r="AL61" t="s">
        <v>222</v>
      </c>
      <c r="AM61" t="s">
        <v>98</v>
      </c>
      <c r="AV61" s="55">
        <v>25</v>
      </c>
      <c r="AW61" s="56">
        <f>AW$35</f>
        <v>15800</v>
      </c>
      <c r="AX61" t="s">
        <v>99</v>
      </c>
      <c r="AY61" t="s">
        <v>100</v>
      </c>
      <c r="AZ61" t="s">
        <v>101</v>
      </c>
      <c r="BA61" t="s">
        <v>222</v>
      </c>
      <c r="BB61" t="s">
        <v>98</v>
      </c>
      <c r="BK61" s="55">
        <v>25</v>
      </c>
      <c r="BL61" s="56">
        <f>BL$35</f>
        <v>15800</v>
      </c>
      <c r="BM61" t="s">
        <v>99</v>
      </c>
      <c r="BN61" t="s">
        <v>100</v>
      </c>
      <c r="BO61" t="s">
        <v>101</v>
      </c>
      <c r="BP61" t="s">
        <v>222</v>
      </c>
      <c r="BQ61" t="s">
        <v>98</v>
      </c>
      <c r="BZ61" s="55">
        <v>25</v>
      </c>
      <c r="CA61" s="56">
        <f>CA$35</f>
        <v>15800</v>
      </c>
      <c r="CB61" t="s">
        <v>99</v>
      </c>
      <c r="CC61" t="s">
        <v>100</v>
      </c>
      <c r="CD61" t="s">
        <v>101</v>
      </c>
      <c r="CE61" t="s">
        <v>222</v>
      </c>
      <c r="CF61" t="s">
        <v>98</v>
      </c>
      <c r="CO61" s="55">
        <v>25</v>
      </c>
      <c r="CP61" s="56">
        <f>CP$35</f>
        <v>15800</v>
      </c>
      <c r="CQ61" t="s">
        <v>99</v>
      </c>
      <c r="CR61" t="s">
        <v>100</v>
      </c>
      <c r="CS61" t="s">
        <v>101</v>
      </c>
      <c r="CT61" t="s">
        <v>222</v>
      </c>
      <c r="CU61" t="s">
        <v>98</v>
      </c>
      <c r="DD61" s="55">
        <v>25</v>
      </c>
      <c r="DE61" s="56">
        <f>DE$35</f>
        <v>15800</v>
      </c>
      <c r="DF61" t="s">
        <v>99</v>
      </c>
      <c r="DG61" t="s">
        <v>100</v>
      </c>
      <c r="DH61" t="s">
        <v>101</v>
      </c>
      <c r="DI61" t="s">
        <v>222</v>
      </c>
      <c r="DJ61" t="s">
        <v>98</v>
      </c>
      <c r="DS61" s="55">
        <v>25</v>
      </c>
      <c r="DT61" s="56">
        <f>DT$35</f>
        <v>15800</v>
      </c>
      <c r="DU61" t="s">
        <v>99</v>
      </c>
      <c r="DV61" t="s">
        <v>100</v>
      </c>
      <c r="DW61" t="s">
        <v>101</v>
      </c>
      <c r="DX61" t="s">
        <v>222</v>
      </c>
      <c r="DY61" t="s">
        <v>98</v>
      </c>
      <c r="EH61" s="55">
        <v>25</v>
      </c>
      <c r="EI61" s="56">
        <f>EI$35</f>
        <v>15800</v>
      </c>
      <c r="EJ61" t="s">
        <v>99</v>
      </c>
      <c r="EK61" t="s">
        <v>100</v>
      </c>
      <c r="EL61" t="s">
        <v>101</v>
      </c>
      <c r="EM61" t="s">
        <v>222</v>
      </c>
      <c r="EN61" t="s">
        <v>98</v>
      </c>
      <c r="EW61" s="55">
        <v>25</v>
      </c>
      <c r="EX61" s="56">
        <f>EX$35</f>
        <v>15800</v>
      </c>
      <c r="EY61" t="s">
        <v>99</v>
      </c>
      <c r="EZ61" t="s">
        <v>100</v>
      </c>
      <c r="FA61" t="s">
        <v>101</v>
      </c>
      <c r="FB61" t="s">
        <v>222</v>
      </c>
      <c r="FC61" t="s">
        <v>98</v>
      </c>
      <c r="FL61" s="55">
        <v>25</v>
      </c>
      <c r="FM61" s="56">
        <f>FM$35</f>
        <v>15800</v>
      </c>
      <c r="FN61" t="s">
        <v>99</v>
      </c>
      <c r="FO61" t="s">
        <v>100</v>
      </c>
      <c r="FP61" t="s">
        <v>101</v>
      </c>
      <c r="FQ61" t="s">
        <v>222</v>
      </c>
      <c r="FR61" t="s">
        <v>98</v>
      </c>
      <c r="GA61" s="55">
        <v>25</v>
      </c>
      <c r="GB61" s="56">
        <f>GB$35</f>
        <v>15800</v>
      </c>
      <c r="GC61" t="s">
        <v>99</v>
      </c>
      <c r="GD61" t="s">
        <v>100</v>
      </c>
      <c r="GE61" t="s">
        <v>101</v>
      </c>
      <c r="GF61" t="s">
        <v>222</v>
      </c>
      <c r="GG61" t="s">
        <v>98</v>
      </c>
      <c r="GP61" s="55">
        <v>25</v>
      </c>
      <c r="GQ61" s="56">
        <f>GQ$35</f>
        <v>15800</v>
      </c>
      <c r="GR61" t="s">
        <v>99</v>
      </c>
      <c r="GS61" t="s">
        <v>100</v>
      </c>
      <c r="GT61" t="s">
        <v>101</v>
      </c>
      <c r="GU61" t="s">
        <v>222</v>
      </c>
      <c r="GV61" t="s">
        <v>98</v>
      </c>
      <c r="HE61" s="55">
        <v>25</v>
      </c>
      <c r="HF61" s="56">
        <f>HF$35</f>
        <v>15800</v>
      </c>
      <c r="HG61" t="s">
        <v>99</v>
      </c>
      <c r="HH61" t="s">
        <v>100</v>
      </c>
      <c r="HI61" t="s">
        <v>101</v>
      </c>
      <c r="HJ61" t="s">
        <v>222</v>
      </c>
      <c r="HK61" t="s">
        <v>98</v>
      </c>
      <c r="HT61" s="55">
        <v>25</v>
      </c>
      <c r="HU61" s="56">
        <f>HU$35</f>
        <v>15800</v>
      </c>
      <c r="HV61" t="s">
        <v>99</v>
      </c>
      <c r="HW61" t="s">
        <v>100</v>
      </c>
      <c r="HX61" t="s">
        <v>101</v>
      </c>
      <c r="HY61" t="s">
        <v>222</v>
      </c>
      <c r="HZ61" t="s">
        <v>98</v>
      </c>
      <c r="II61" s="55">
        <v>25</v>
      </c>
      <c r="IJ61" s="56">
        <f>IJ$35</f>
        <v>15800</v>
      </c>
      <c r="IK61" t="s">
        <v>99</v>
      </c>
      <c r="IL61" t="s">
        <v>100</v>
      </c>
      <c r="IM61" t="s">
        <v>101</v>
      </c>
      <c r="IN61" t="s">
        <v>222</v>
      </c>
      <c r="IO61" t="s">
        <v>98</v>
      </c>
      <c r="IX61" s="55">
        <v>25</v>
      </c>
      <c r="IY61" s="56">
        <f>IY$35</f>
        <v>15800</v>
      </c>
      <c r="IZ61" t="s">
        <v>99</v>
      </c>
      <c r="JA61" t="s">
        <v>100</v>
      </c>
      <c r="JB61" t="s">
        <v>101</v>
      </c>
      <c r="JC61" t="s">
        <v>222</v>
      </c>
      <c r="JD61" t="s">
        <v>98</v>
      </c>
      <c r="JM61" s="55">
        <v>25</v>
      </c>
      <c r="JN61" s="56">
        <f>JN$35</f>
        <v>15800</v>
      </c>
      <c r="JO61" t="s">
        <v>99</v>
      </c>
      <c r="JP61" t="s">
        <v>100</v>
      </c>
      <c r="JQ61" t="s">
        <v>101</v>
      </c>
      <c r="JR61" t="s">
        <v>222</v>
      </c>
      <c r="JS61" t="s">
        <v>98</v>
      </c>
      <c r="KB61" s="55">
        <v>25</v>
      </c>
      <c r="KC61" s="56">
        <f>KC$35</f>
        <v>15800</v>
      </c>
      <c r="KD61" t="s">
        <v>99</v>
      </c>
      <c r="KE61" t="s">
        <v>100</v>
      </c>
      <c r="KF61" t="s">
        <v>101</v>
      </c>
      <c r="KG61" t="s">
        <v>222</v>
      </c>
      <c r="KH61" t="s">
        <v>98</v>
      </c>
      <c r="KQ61" s="55">
        <v>25</v>
      </c>
      <c r="KR61" s="56">
        <f>KR$35</f>
        <v>15800</v>
      </c>
      <c r="KS61" t="s">
        <v>99</v>
      </c>
      <c r="KT61" t="s">
        <v>100</v>
      </c>
      <c r="KU61" t="s">
        <v>101</v>
      </c>
      <c r="KV61" t="s">
        <v>222</v>
      </c>
      <c r="KW61" t="s">
        <v>98</v>
      </c>
      <c r="LF61" s="55">
        <v>25</v>
      </c>
      <c r="LG61" s="56">
        <f>LG$35</f>
        <v>15800</v>
      </c>
      <c r="LH61" t="s">
        <v>99</v>
      </c>
      <c r="LI61" t="s">
        <v>100</v>
      </c>
      <c r="LJ61" t="s">
        <v>101</v>
      </c>
      <c r="LK61" t="s">
        <v>222</v>
      </c>
      <c r="LL61" t="s">
        <v>98</v>
      </c>
      <c r="LU61" s="55">
        <v>25</v>
      </c>
      <c r="LV61" s="56">
        <f>LV$35</f>
        <v>15800</v>
      </c>
      <c r="LW61" t="s">
        <v>99</v>
      </c>
      <c r="LX61" t="s">
        <v>100</v>
      </c>
      <c r="LY61" t="s">
        <v>101</v>
      </c>
      <c r="LZ61" t="s">
        <v>222</v>
      </c>
      <c r="MA61" t="s">
        <v>98</v>
      </c>
      <c r="MJ61" s="55">
        <v>25</v>
      </c>
      <c r="MK61" s="56">
        <f>MK$35</f>
        <v>15800</v>
      </c>
      <c r="ML61" t="s">
        <v>99</v>
      </c>
      <c r="MM61" t="s">
        <v>100</v>
      </c>
      <c r="MN61" t="s">
        <v>101</v>
      </c>
      <c r="MO61" t="s">
        <v>222</v>
      </c>
      <c r="MP61" t="s">
        <v>98</v>
      </c>
      <c r="MY61" s="55">
        <v>25</v>
      </c>
      <c r="MZ61" s="56">
        <f>MZ$35</f>
        <v>15800</v>
      </c>
      <c r="NA61" t="s">
        <v>99</v>
      </c>
      <c r="NB61" t="s">
        <v>100</v>
      </c>
      <c r="NC61" t="s">
        <v>101</v>
      </c>
      <c r="ND61" t="s">
        <v>222</v>
      </c>
      <c r="NE61" t="s">
        <v>98</v>
      </c>
      <c r="NN61" s="55">
        <v>25</v>
      </c>
      <c r="NO61" s="56">
        <f>NO$35</f>
        <v>15800</v>
      </c>
      <c r="NP61" t="s">
        <v>99</v>
      </c>
      <c r="NQ61" t="s">
        <v>100</v>
      </c>
      <c r="NR61" t="s">
        <v>101</v>
      </c>
      <c r="NS61" t="s">
        <v>222</v>
      </c>
      <c r="NT61" t="s">
        <v>98</v>
      </c>
      <c r="OC61" s="55">
        <v>25</v>
      </c>
      <c r="OD61" s="56">
        <f>OD$35</f>
        <v>15800</v>
      </c>
      <c r="OE61" t="s">
        <v>99</v>
      </c>
      <c r="OF61" t="s">
        <v>100</v>
      </c>
      <c r="OG61" t="s">
        <v>101</v>
      </c>
      <c r="OH61" t="s">
        <v>222</v>
      </c>
      <c r="OI61" t="s">
        <v>98</v>
      </c>
      <c r="OR61" s="55">
        <v>25</v>
      </c>
      <c r="OS61" s="56">
        <f>OS$35</f>
        <v>15800</v>
      </c>
      <c r="OT61" t="s">
        <v>99</v>
      </c>
      <c r="OU61" t="s">
        <v>100</v>
      </c>
      <c r="OV61" t="s">
        <v>101</v>
      </c>
      <c r="OW61" t="s">
        <v>222</v>
      </c>
      <c r="OX61" t="s">
        <v>98</v>
      </c>
      <c r="PG61" s="55">
        <v>25</v>
      </c>
      <c r="PH61" s="56">
        <f>PH$35</f>
        <v>15800</v>
      </c>
      <c r="PI61" t="s">
        <v>99</v>
      </c>
      <c r="PJ61" t="s">
        <v>100</v>
      </c>
      <c r="PK61" t="s">
        <v>101</v>
      </c>
      <c r="PL61" t="s">
        <v>222</v>
      </c>
      <c r="PM61" t="s">
        <v>98</v>
      </c>
      <c r="PV61" s="55">
        <v>25</v>
      </c>
      <c r="PW61" s="56">
        <f>PW$35</f>
        <v>15800</v>
      </c>
      <c r="PX61" t="s">
        <v>99</v>
      </c>
      <c r="PY61" t="s">
        <v>100</v>
      </c>
      <c r="PZ61" t="s">
        <v>101</v>
      </c>
      <c r="QA61" t="s">
        <v>222</v>
      </c>
      <c r="QB61" t="s">
        <v>98</v>
      </c>
    </row>
    <row r="62" spans="3:450" x14ac:dyDescent="0.2">
      <c r="C62" s="57">
        <v>26</v>
      </c>
      <c r="D62" s="58">
        <f>D$35</f>
        <v>15800</v>
      </c>
      <c r="E62" t="s">
        <v>99</v>
      </c>
      <c r="F62" t="s">
        <v>100</v>
      </c>
      <c r="G62" t="s">
        <v>101</v>
      </c>
      <c r="H62" t="s">
        <v>222</v>
      </c>
      <c r="I62" t="s">
        <v>98</v>
      </c>
      <c r="R62" s="57">
        <v>26</v>
      </c>
      <c r="S62" s="58">
        <f>S$35</f>
        <v>15800</v>
      </c>
      <c r="T62" t="s">
        <v>99</v>
      </c>
      <c r="U62" t="s">
        <v>100</v>
      </c>
      <c r="V62" t="s">
        <v>101</v>
      </c>
      <c r="W62" t="s">
        <v>222</v>
      </c>
      <c r="X62" t="s">
        <v>98</v>
      </c>
      <c r="AG62" s="57">
        <v>26</v>
      </c>
      <c r="AH62" s="58">
        <f>AH$35</f>
        <v>15800</v>
      </c>
      <c r="AI62" t="s">
        <v>99</v>
      </c>
      <c r="AJ62" t="s">
        <v>100</v>
      </c>
      <c r="AK62" t="s">
        <v>101</v>
      </c>
      <c r="AL62" t="s">
        <v>222</v>
      </c>
      <c r="AM62" t="s">
        <v>98</v>
      </c>
      <c r="AV62" s="57">
        <v>26</v>
      </c>
      <c r="AW62" s="58">
        <f>AW$35</f>
        <v>15800</v>
      </c>
      <c r="AX62" t="s">
        <v>99</v>
      </c>
      <c r="AY62" t="s">
        <v>100</v>
      </c>
      <c r="AZ62" t="s">
        <v>101</v>
      </c>
      <c r="BA62" t="s">
        <v>222</v>
      </c>
      <c r="BB62" t="s">
        <v>98</v>
      </c>
      <c r="BK62" s="57">
        <v>26</v>
      </c>
      <c r="BL62" s="58">
        <f>BL$35</f>
        <v>15800</v>
      </c>
      <c r="BM62" t="s">
        <v>99</v>
      </c>
      <c r="BN62" t="s">
        <v>100</v>
      </c>
      <c r="BO62" t="s">
        <v>101</v>
      </c>
      <c r="BP62" t="s">
        <v>222</v>
      </c>
      <c r="BQ62" t="s">
        <v>98</v>
      </c>
      <c r="BZ62" s="57">
        <v>26</v>
      </c>
      <c r="CA62" s="58">
        <f>CA$35</f>
        <v>15800</v>
      </c>
      <c r="CB62" t="s">
        <v>99</v>
      </c>
      <c r="CC62" t="s">
        <v>100</v>
      </c>
      <c r="CD62" t="s">
        <v>101</v>
      </c>
      <c r="CE62" t="s">
        <v>222</v>
      </c>
      <c r="CF62" t="s">
        <v>98</v>
      </c>
      <c r="CO62" s="57">
        <v>26</v>
      </c>
      <c r="CP62" s="58">
        <f>CP$35</f>
        <v>15800</v>
      </c>
      <c r="CQ62" t="s">
        <v>99</v>
      </c>
      <c r="CR62" t="s">
        <v>100</v>
      </c>
      <c r="CS62" t="s">
        <v>101</v>
      </c>
      <c r="CT62" t="s">
        <v>222</v>
      </c>
      <c r="CU62" t="s">
        <v>98</v>
      </c>
      <c r="DD62" s="57">
        <v>26</v>
      </c>
      <c r="DE62" s="58">
        <f>DE$35</f>
        <v>15800</v>
      </c>
      <c r="DF62" t="s">
        <v>99</v>
      </c>
      <c r="DG62" t="s">
        <v>100</v>
      </c>
      <c r="DH62" t="s">
        <v>101</v>
      </c>
      <c r="DI62" t="s">
        <v>222</v>
      </c>
      <c r="DJ62" t="s">
        <v>98</v>
      </c>
      <c r="DS62" s="57">
        <v>26</v>
      </c>
      <c r="DT62" s="58">
        <f>DT$35</f>
        <v>15800</v>
      </c>
      <c r="DU62" t="s">
        <v>99</v>
      </c>
      <c r="DV62" t="s">
        <v>100</v>
      </c>
      <c r="DW62" t="s">
        <v>101</v>
      </c>
      <c r="DX62" t="s">
        <v>222</v>
      </c>
      <c r="DY62" t="s">
        <v>98</v>
      </c>
      <c r="EH62" s="57">
        <v>26</v>
      </c>
      <c r="EI62" s="58">
        <f>EI$35</f>
        <v>15800</v>
      </c>
      <c r="EJ62" t="s">
        <v>99</v>
      </c>
      <c r="EK62" t="s">
        <v>100</v>
      </c>
      <c r="EL62" t="s">
        <v>101</v>
      </c>
      <c r="EM62" t="s">
        <v>222</v>
      </c>
      <c r="EN62" t="s">
        <v>98</v>
      </c>
      <c r="EW62" s="57">
        <v>26</v>
      </c>
      <c r="EX62" s="58">
        <f>EX$35</f>
        <v>15800</v>
      </c>
      <c r="EY62" t="s">
        <v>99</v>
      </c>
      <c r="EZ62" t="s">
        <v>100</v>
      </c>
      <c r="FA62" t="s">
        <v>101</v>
      </c>
      <c r="FB62" t="s">
        <v>222</v>
      </c>
      <c r="FC62" t="s">
        <v>98</v>
      </c>
      <c r="FL62" s="57">
        <v>26</v>
      </c>
      <c r="FM62" s="58">
        <f>FM$35</f>
        <v>15800</v>
      </c>
      <c r="FN62" t="s">
        <v>99</v>
      </c>
      <c r="FO62" t="s">
        <v>100</v>
      </c>
      <c r="FP62" t="s">
        <v>101</v>
      </c>
      <c r="FQ62" t="s">
        <v>222</v>
      </c>
      <c r="FR62" t="s">
        <v>98</v>
      </c>
      <c r="GA62" s="57">
        <v>26</v>
      </c>
      <c r="GB62" s="58">
        <f>GB$35</f>
        <v>15800</v>
      </c>
      <c r="GC62" t="s">
        <v>99</v>
      </c>
      <c r="GD62" t="s">
        <v>100</v>
      </c>
      <c r="GE62" t="s">
        <v>101</v>
      </c>
      <c r="GF62" t="s">
        <v>222</v>
      </c>
      <c r="GG62" t="s">
        <v>98</v>
      </c>
      <c r="GP62" s="57">
        <v>26</v>
      </c>
      <c r="GQ62" s="58">
        <f>GQ$35</f>
        <v>15800</v>
      </c>
      <c r="GR62" t="s">
        <v>99</v>
      </c>
      <c r="GS62" t="s">
        <v>100</v>
      </c>
      <c r="GT62" t="s">
        <v>101</v>
      </c>
      <c r="GU62" t="s">
        <v>222</v>
      </c>
      <c r="GV62" t="s">
        <v>98</v>
      </c>
      <c r="HE62" s="57">
        <v>26</v>
      </c>
      <c r="HF62" s="58">
        <f>HF$35</f>
        <v>15800</v>
      </c>
      <c r="HG62" t="s">
        <v>99</v>
      </c>
      <c r="HH62" t="s">
        <v>100</v>
      </c>
      <c r="HI62" t="s">
        <v>101</v>
      </c>
      <c r="HJ62" t="s">
        <v>222</v>
      </c>
      <c r="HK62" t="s">
        <v>98</v>
      </c>
      <c r="HT62" s="57">
        <v>26</v>
      </c>
      <c r="HU62" s="58">
        <f>HU$35</f>
        <v>15800</v>
      </c>
      <c r="HV62" t="s">
        <v>99</v>
      </c>
      <c r="HW62" t="s">
        <v>100</v>
      </c>
      <c r="HX62" t="s">
        <v>101</v>
      </c>
      <c r="HY62" t="s">
        <v>222</v>
      </c>
      <c r="HZ62" t="s">
        <v>98</v>
      </c>
      <c r="II62" s="57">
        <v>26</v>
      </c>
      <c r="IJ62" s="58">
        <f>IJ$35</f>
        <v>15800</v>
      </c>
      <c r="IK62" t="s">
        <v>99</v>
      </c>
      <c r="IL62" t="s">
        <v>100</v>
      </c>
      <c r="IM62" t="s">
        <v>101</v>
      </c>
      <c r="IN62" t="s">
        <v>222</v>
      </c>
      <c r="IO62" t="s">
        <v>98</v>
      </c>
      <c r="IX62" s="57">
        <v>26</v>
      </c>
      <c r="IY62" s="58">
        <f>IY$35</f>
        <v>15800</v>
      </c>
      <c r="IZ62" t="s">
        <v>99</v>
      </c>
      <c r="JA62" t="s">
        <v>100</v>
      </c>
      <c r="JB62" t="s">
        <v>101</v>
      </c>
      <c r="JC62" t="s">
        <v>222</v>
      </c>
      <c r="JD62" t="s">
        <v>98</v>
      </c>
      <c r="JM62" s="57">
        <v>26</v>
      </c>
      <c r="JN62" s="58">
        <f>JN$35</f>
        <v>15800</v>
      </c>
      <c r="JO62" t="s">
        <v>99</v>
      </c>
      <c r="JP62" t="s">
        <v>100</v>
      </c>
      <c r="JQ62" t="s">
        <v>101</v>
      </c>
      <c r="JR62" t="s">
        <v>222</v>
      </c>
      <c r="JS62" t="s">
        <v>98</v>
      </c>
      <c r="KB62" s="57">
        <v>26</v>
      </c>
      <c r="KC62" s="58">
        <f>KC$35</f>
        <v>15800</v>
      </c>
      <c r="KD62" t="s">
        <v>99</v>
      </c>
      <c r="KE62" t="s">
        <v>100</v>
      </c>
      <c r="KF62" t="s">
        <v>101</v>
      </c>
      <c r="KG62" t="s">
        <v>222</v>
      </c>
      <c r="KH62" t="s">
        <v>98</v>
      </c>
      <c r="KQ62" s="57">
        <v>26</v>
      </c>
      <c r="KR62" s="58">
        <f>KR$35</f>
        <v>15800</v>
      </c>
      <c r="KS62" t="s">
        <v>99</v>
      </c>
      <c r="KT62" t="s">
        <v>100</v>
      </c>
      <c r="KU62" t="s">
        <v>101</v>
      </c>
      <c r="KV62" t="s">
        <v>222</v>
      </c>
      <c r="KW62" t="s">
        <v>98</v>
      </c>
      <c r="LF62" s="57">
        <v>26</v>
      </c>
      <c r="LG62" s="58">
        <f>LG$35</f>
        <v>15800</v>
      </c>
      <c r="LH62" t="s">
        <v>99</v>
      </c>
      <c r="LI62" t="s">
        <v>100</v>
      </c>
      <c r="LJ62" t="s">
        <v>101</v>
      </c>
      <c r="LK62" t="s">
        <v>222</v>
      </c>
      <c r="LL62" t="s">
        <v>98</v>
      </c>
      <c r="LU62" s="57">
        <v>26</v>
      </c>
      <c r="LV62" s="58">
        <f>LV$35</f>
        <v>15800</v>
      </c>
      <c r="LW62" t="s">
        <v>99</v>
      </c>
      <c r="LX62" t="s">
        <v>100</v>
      </c>
      <c r="LY62" t="s">
        <v>101</v>
      </c>
      <c r="LZ62" t="s">
        <v>222</v>
      </c>
      <c r="MA62" t="s">
        <v>98</v>
      </c>
      <c r="MJ62" s="57">
        <v>26</v>
      </c>
      <c r="MK62" s="58">
        <f>MK$35</f>
        <v>15800</v>
      </c>
      <c r="ML62" t="s">
        <v>99</v>
      </c>
      <c r="MM62" t="s">
        <v>100</v>
      </c>
      <c r="MN62" t="s">
        <v>101</v>
      </c>
      <c r="MO62" t="s">
        <v>222</v>
      </c>
      <c r="MP62" t="s">
        <v>98</v>
      </c>
      <c r="MY62" s="57">
        <v>26</v>
      </c>
      <c r="MZ62" s="58">
        <f>MZ$35</f>
        <v>15800</v>
      </c>
      <c r="NA62" t="s">
        <v>99</v>
      </c>
      <c r="NB62" t="s">
        <v>100</v>
      </c>
      <c r="NC62" t="s">
        <v>101</v>
      </c>
      <c r="ND62" t="s">
        <v>222</v>
      </c>
      <c r="NE62" t="s">
        <v>98</v>
      </c>
      <c r="NN62" s="57">
        <v>26</v>
      </c>
      <c r="NO62" s="58">
        <f>NO$35</f>
        <v>15800</v>
      </c>
      <c r="NP62" t="s">
        <v>99</v>
      </c>
      <c r="NQ62" t="s">
        <v>100</v>
      </c>
      <c r="NR62" t="s">
        <v>101</v>
      </c>
      <c r="NS62" t="s">
        <v>222</v>
      </c>
      <c r="NT62" t="s">
        <v>98</v>
      </c>
      <c r="OC62" s="57">
        <v>26</v>
      </c>
      <c r="OD62" s="58">
        <f>OD$35</f>
        <v>15800</v>
      </c>
      <c r="OE62" t="s">
        <v>99</v>
      </c>
      <c r="OF62" t="s">
        <v>100</v>
      </c>
      <c r="OG62" t="s">
        <v>101</v>
      </c>
      <c r="OH62" t="s">
        <v>222</v>
      </c>
      <c r="OI62" t="s">
        <v>98</v>
      </c>
      <c r="OR62" s="57">
        <v>26</v>
      </c>
      <c r="OS62" s="58">
        <f>OS$35</f>
        <v>15800</v>
      </c>
      <c r="OT62" t="s">
        <v>99</v>
      </c>
      <c r="OU62" t="s">
        <v>100</v>
      </c>
      <c r="OV62" t="s">
        <v>101</v>
      </c>
      <c r="OW62" t="s">
        <v>222</v>
      </c>
      <c r="OX62" t="s">
        <v>98</v>
      </c>
      <c r="PG62" s="57">
        <v>26</v>
      </c>
      <c r="PH62" s="58">
        <f>PH$35</f>
        <v>15800</v>
      </c>
      <c r="PI62" t="s">
        <v>99</v>
      </c>
      <c r="PJ62" t="s">
        <v>100</v>
      </c>
      <c r="PK62" t="s">
        <v>101</v>
      </c>
      <c r="PL62" t="s">
        <v>222</v>
      </c>
      <c r="PM62" t="s">
        <v>98</v>
      </c>
      <c r="PV62" s="57">
        <v>26</v>
      </c>
      <c r="PW62" s="58">
        <f>PW$35</f>
        <v>15800</v>
      </c>
      <c r="PX62" t="s">
        <v>99</v>
      </c>
      <c r="PY62" t="s">
        <v>100</v>
      </c>
      <c r="PZ62" t="s">
        <v>101</v>
      </c>
      <c r="QA62" t="s">
        <v>222</v>
      </c>
      <c r="QB62" t="s">
        <v>98</v>
      </c>
    </row>
    <row r="64" spans="3:450" ht="14" x14ac:dyDescent="0.2">
      <c r="C64" s="1"/>
      <c r="E64" s="1"/>
      <c r="G64" s="1"/>
      <c r="H64" s="1" t="s">
        <v>102</v>
      </c>
      <c r="I64" s="25" t="e">
        <f>VLOOKUP(M$5,G$65:I$90,3,FALSE)</f>
        <v>#N/A</v>
      </c>
      <c r="J64" s="1"/>
      <c r="K64" s="1"/>
      <c r="L64" s="1"/>
      <c r="M64" s="1"/>
      <c r="N64" s="1"/>
      <c r="O64" s="1"/>
      <c r="R64" s="1"/>
      <c r="T64" s="1"/>
      <c r="V64" s="1"/>
      <c r="W64" s="1" t="s">
        <v>102</v>
      </c>
      <c r="X64" s="25" t="e">
        <f>VLOOKUP(AB$5,V$65:X$90,3,FALSE)</f>
        <v>#N/A</v>
      </c>
      <c r="Y64" s="1"/>
      <c r="Z64" s="1"/>
      <c r="AA64" s="1"/>
      <c r="AB64" s="1"/>
      <c r="AC64" s="1"/>
      <c r="AD64" s="1"/>
      <c r="AG64" s="1"/>
      <c r="AI64" s="1"/>
      <c r="AK64" s="1"/>
      <c r="AL64" s="1" t="s">
        <v>102</v>
      </c>
      <c r="AM64" s="25" t="e">
        <f>VLOOKUP(AQ$5,AK$65:AM$90,3,FALSE)</f>
        <v>#N/A</v>
      </c>
      <c r="AN64" s="1"/>
      <c r="AO64" s="1"/>
      <c r="AP64" s="1"/>
      <c r="AQ64" s="1"/>
      <c r="AR64" s="1"/>
      <c r="AS64" s="1"/>
      <c r="AV64" s="1"/>
      <c r="AX64" s="1"/>
      <c r="AZ64" s="1"/>
      <c r="BA64" s="1" t="s">
        <v>102</v>
      </c>
      <c r="BB64" s="25" t="e">
        <f>VLOOKUP(BF$5,AZ$65:BB$90,3,FALSE)</f>
        <v>#N/A</v>
      </c>
      <c r="BC64" s="1"/>
      <c r="BD64" s="1"/>
      <c r="BE64" s="1"/>
      <c r="BF64" s="1"/>
      <c r="BG64" s="1"/>
      <c r="BH64" s="1"/>
      <c r="BK64" s="1"/>
      <c r="BM64" s="1"/>
      <c r="BO64" s="1"/>
      <c r="BP64" s="1" t="s">
        <v>102</v>
      </c>
      <c r="BQ64" s="25" t="e">
        <f>VLOOKUP(BU$5,BO$65:BQ$90,3,FALSE)</f>
        <v>#N/A</v>
      </c>
      <c r="BR64" s="1"/>
      <c r="BS64" s="1"/>
      <c r="BT64" s="1"/>
      <c r="BU64" s="1"/>
      <c r="BV64" s="1"/>
      <c r="BW64" s="1"/>
      <c r="BZ64" s="1"/>
      <c r="CB64" s="1"/>
      <c r="CD64" s="1"/>
      <c r="CE64" s="1" t="s">
        <v>102</v>
      </c>
      <c r="CF64" s="25" t="e">
        <f>VLOOKUP(CJ$5,CD$65:CF$90,3,FALSE)</f>
        <v>#N/A</v>
      </c>
      <c r="CG64" s="1"/>
      <c r="CH64" s="1"/>
      <c r="CI64" s="1"/>
      <c r="CJ64" s="1"/>
      <c r="CK64" s="1"/>
      <c r="CL64" s="1"/>
      <c r="CO64" s="1"/>
      <c r="CQ64" s="1"/>
      <c r="CS64" s="1"/>
      <c r="CT64" s="1" t="s">
        <v>102</v>
      </c>
      <c r="CU64" s="25" t="e">
        <f>VLOOKUP(CY$5,CS$65:CU$90,3,FALSE)</f>
        <v>#N/A</v>
      </c>
      <c r="CV64" s="1"/>
      <c r="CW64" s="1"/>
      <c r="CX64" s="1"/>
      <c r="CY64" s="1"/>
      <c r="CZ64" s="1"/>
      <c r="DA64" s="1"/>
      <c r="DD64" s="1"/>
      <c r="DF64" s="1"/>
      <c r="DH64" s="1"/>
      <c r="DI64" s="1" t="s">
        <v>102</v>
      </c>
      <c r="DJ64" s="25" t="e">
        <f>VLOOKUP(DN$5,DH$65:DJ$90,3,FALSE)</f>
        <v>#N/A</v>
      </c>
      <c r="DK64" s="1"/>
      <c r="DL64" s="1"/>
      <c r="DM64" s="1"/>
      <c r="DN64" s="1"/>
      <c r="DO64" s="1"/>
      <c r="DP64" s="1"/>
      <c r="DS64" s="1"/>
      <c r="DU64" s="1"/>
      <c r="DW64" s="1"/>
      <c r="DX64" s="1" t="s">
        <v>102</v>
      </c>
      <c r="DY64" s="25" t="e">
        <f>VLOOKUP(EC$5,DW$65:DY$90,3,FALSE)</f>
        <v>#N/A</v>
      </c>
      <c r="DZ64" s="1"/>
      <c r="EA64" s="1"/>
      <c r="EB64" s="1"/>
      <c r="EC64" s="1"/>
      <c r="ED64" s="1"/>
      <c r="EE64" s="1"/>
      <c r="EH64" s="1"/>
      <c r="EJ64" s="1"/>
      <c r="EL64" s="1"/>
      <c r="EM64" s="1" t="s">
        <v>102</v>
      </c>
      <c r="EN64" s="25" t="e">
        <f>VLOOKUP(ER$5,EL$65:EN$90,3,FALSE)</f>
        <v>#N/A</v>
      </c>
      <c r="EO64" s="1"/>
      <c r="EP64" s="1"/>
      <c r="EQ64" s="1"/>
      <c r="ER64" s="1"/>
      <c r="ES64" s="1"/>
      <c r="ET64" s="1"/>
      <c r="EW64" s="1"/>
      <c r="EY64" s="1"/>
      <c r="FA64" s="1"/>
      <c r="FB64" s="1" t="s">
        <v>102</v>
      </c>
      <c r="FC64" s="25" t="e">
        <f>VLOOKUP(FG$5,FA$65:FC$90,3,FALSE)</f>
        <v>#N/A</v>
      </c>
      <c r="FD64" s="1"/>
      <c r="FE64" s="1"/>
      <c r="FF64" s="1"/>
      <c r="FG64" s="1"/>
      <c r="FH64" s="1"/>
      <c r="FI64" s="1"/>
      <c r="FL64" s="1"/>
      <c r="FN64" s="1"/>
      <c r="FP64" s="1"/>
      <c r="FQ64" s="1" t="s">
        <v>102</v>
      </c>
      <c r="FR64" s="25" t="e">
        <f>VLOOKUP(FV$5,FP$65:FR$90,3,FALSE)</f>
        <v>#N/A</v>
      </c>
      <c r="FS64" s="1"/>
      <c r="FT64" s="1"/>
      <c r="FU64" s="1"/>
      <c r="FV64" s="1"/>
      <c r="FW64" s="1"/>
      <c r="FX64" s="1"/>
      <c r="GA64" s="1"/>
      <c r="GC64" s="1"/>
      <c r="GE64" s="1"/>
      <c r="GF64" s="1" t="s">
        <v>102</v>
      </c>
      <c r="GG64" s="25" t="e">
        <f>VLOOKUP(GK$5,GE$65:GG$90,3,FALSE)</f>
        <v>#N/A</v>
      </c>
      <c r="GH64" s="1"/>
      <c r="GI64" s="1"/>
      <c r="GJ64" s="1"/>
      <c r="GK64" s="1"/>
      <c r="GL64" s="1"/>
      <c r="GM64" s="1"/>
      <c r="GP64" s="1"/>
      <c r="GR64" s="1"/>
      <c r="GT64" s="1"/>
      <c r="GU64" s="1" t="s">
        <v>102</v>
      </c>
      <c r="GV64" s="25" t="e">
        <f>VLOOKUP(GZ$5,GT$65:GV$90,3,FALSE)</f>
        <v>#N/A</v>
      </c>
      <c r="GW64" s="1"/>
      <c r="GX64" s="1"/>
      <c r="GY64" s="1"/>
      <c r="GZ64" s="1"/>
      <c r="HA64" s="1"/>
      <c r="HB64" s="1"/>
      <c r="HE64" s="1"/>
      <c r="HG64" s="1"/>
      <c r="HI64" s="1"/>
      <c r="HJ64" s="1" t="s">
        <v>102</v>
      </c>
      <c r="HK64" s="25" t="e">
        <f>VLOOKUP(HO$5,HI$65:HK$90,3,FALSE)</f>
        <v>#N/A</v>
      </c>
      <c r="HL64" s="1"/>
      <c r="HM64" s="1"/>
      <c r="HN64" s="1"/>
      <c r="HO64" s="1"/>
      <c r="HP64" s="1"/>
      <c r="HQ64" s="1"/>
      <c r="HT64" s="1"/>
      <c r="HV64" s="1"/>
      <c r="HX64" s="1"/>
      <c r="HY64" s="1" t="s">
        <v>102</v>
      </c>
      <c r="HZ64" s="25" t="e">
        <f>VLOOKUP(ID$5,HX$65:HZ$90,3,FALSE)</f>
        <v>#N/A</v>
      </c>
      <c r="IA64" s="1"/>
      <c r="IB64" s="1"/>
      <c r="IC64" s="1"/>
      <c r="ID64" s="1"/>
      <c r="IE64" s="1"/>
      <c r="IF64" s="1"/>
      <c r="II64" s="1"/>
      <c r="IK64" s="1"/>
      <c r="IM64" s="1"/>
      <c r="IN64" s="1" t="s">
        <v>102</v>
      </c>
      <c r="IO64" s="25" t="e">
        <f>VLOOKUP(IS$5,IM$65:IO$90,3,FALSE)</f>
        <v>#N/A</v>
      </c>
      <c r="IP64" s="1"/>
      <c r="IQ64" s="1"/>
      <c r="IR64" s="1"/>
      <c r="IS64" s="1"/>
      <c r="IT64" s="1"/>
      <c r="IU64" s="1"/>
      <c r="IX64" s="1"/>
      <c r="IZ64" s="1"/>
      <c r="JB64" s="1"/>
      <c r="JC64" s="1" t="s">
        <v>102</v>
      </c>
      <c r="JD64" s="25" t="e">
        <f>VLOOKUP(JH$5,JB$65:JD$90,3,FALSE)</f>
        <v>#N/A</v>
      </c>
      <c r="JE64" s="1"/>
      <c r="JF64" s="1"/>
      <c r="JG64" s="1"/>
      <c r="JH64" s="1"/>
      <c r="JI64" s="1"/>
      <c r="JJ64" s="1"/>
      <c r="JM64" s="1"/>
      <c r="JO64" s="1"/>
      <c r="JQ64" s="1"/>
      <c r="JR64" s="1" t="s">
        <v>102</v>
      </c>
      <c r="JS64" s="25" t="e">
        <f>VLOOKUP(JW$5,JQ$65:JS$90,3,FALSE)</f>
        <v>#N/A</v>
      </c>
      <c r="JT64" s="1"/>
      <c r="JU64" s="1"/>
      <c r="JV64" s="1"/>
      <c r="JW64" s="1"/>
      <c r="JX64" s="1"/>
      <c r="JY64" s="1"/>
      <c r="KB64" s="1"/>
      <c r="KD64" s="1"/>
      <c r="KF64" s="1"/>
      <c r="KG64" s="1" t="s">
        <v>102</v>
      </c>
      <c r="KH64" s="25" t="e">
        <f>VLOOKUP(KL$5,KF$65:KH$90,3,FALSE)</f>
        <v>#N/A</v>
      </c>
      <c r="KI64" s="1"/>
      <c r="KJ64" s="1"/>
      <c r="KK64" s="1"/>
      <c r="KL64" s="1"/>
      <c r="KM64" s="1"/>
      <c r="KN64" s="1"/>
      <c r="KQ64" s="1"/>
      <c r="KS64" s="1"/>
      <c r="KU64" s="1"/>
      <c r="KV64" s="1" t="s">
        <v>102</v>
      </c>
      <c r="KW64" s="25" t="e">
        <f>VLOOKUP(LA$5,KU$65:KW$90,3,FALSE)</f>
        <v>#N/A</v>
      </c>
      <c r="KX64" s="1"/>
      <c r="KY64" s="1"/>
      <c r="KZ64" s="1"/>
      <c r="LA64" s="1"/>
      <c r="LB64" s="1"/>
      <c r="LC64" s="1"/>
      <c r="LF64" s="1"/>
      <c r="LH64" s="1"/>
      <c r="LJ64" s="1"/>
      <c r="LK64" s="1" t="s">
        <v>102</v>
      </c>
      <c r="LL64" s="25" t="e">
        <f>VLOOKUP(LP$5,LJ$65:LL$90,3,FALSE)</f>
        <v>#N/A</v>
      </c>
      <c r="LM64" s="1"/>
      <c r="LN64" s="1"/>
      <c r="LO64" s="1"/>
      <c r="LP64" s="1"/>
      <c r="LQ64" s="1"/>
      <c r="LR64" s="1"/>
      <c r="LU64" s="1"/>
      <c r="LW64" s="1"/>
      <c r="LY64" s="1"/>
      <c r="LZ64" s="1" t="s">
        <v>102</v>
      </c>
      <c r="MA64" s="25" t="e">
        <f>VLOOKUP(ME$5,LY$65:MA$90,3,FALSE)</f>
        <v>#N/A</v>
      </c>
      <c r="MB64" s="1"/>
      <c r="MC64" s="1"/>
      <c r="MD64" s="1"/>
      <c r="ME64" s="1"/>
      <c r="MF64" s="1"/>
      <c r="MG64" s="1"/>
      <c r="MJ64" s="1"/>
      <c r="ML64" s="1"/>
      <c r="MN64" s="1"/>
      <c r="MO64" s="1" t="s">
        <v>102</v>
      </c>
      <c r="MP64" s="25" t="e">
        <f>VLOOKUP(MT$5,MN$65:MP$90,3,FALSE)</f>
        <v>#N/A</v>
      </c>
      <c r="MQ64" s="1"/>
      <c r="MR64" s="1"/>
      <c r="MS64" s="1"/>
      <c r="MT64" s="1"/>
      <c r="MU64" s="1"/>
      <c r="MV64" s="1"/>
      <c r="MY64" s="1"/>
      <c r="NA64" s="1"/>
      <c r="NC64" s="1"/>
      <c r="ND64" s="1" t="s">
        <v>102</v>
      </c>
      <c r="NE64" s="25" t="e">
        <f>VLOOKUP(NI$5,NC$65:NE$90,3,FALSE)</f>
        <v>#N/A</v>
      </c>
      <c r="NF64" s="1"/>
      <c r="NG64" s="1"/>
      <c r="NH64" s="1"/>
      <c r="NI64" s="1"/>
      <c r="NJ64" s="1"/>
      <c r="NK64" s="1"/>
      <c r="NN64" s="1"/>
      <c r="NP64" s="1"/>
      <c r="NR64" s="1"/>
      <c r="NS64" s="1" t="s">
        <v>102</v>
      </c>
      <c r="NT64" s="25" t="e">
        <f>VLOOKUP(NX$5,NR$65:NT$90,3,FALSE)</f>
        <v>#N/A</v>
      </c>
      <c r="NU64" s="1"/>
      <c r="NV64" s="1"/>
      <c r="NW64" s="1"/>
      <c r="NX64" s="1"/>
      <c r="NY64" s="1"/>
      <c r="NZ64" s="1"/>
      <c r="OC64" s="1"/>
      <c r="OE64" s="1"/>
      <c r="OG64" s="1"/>
      <c r="OH64" s="1" t="s">
        <v>102</v>
      </c>
      <c r="OI64" s="25" t="e">
        <f>VLOOKUP(OM$5,OG$65:OI$90,3,FALSE)</f>
        <v>#N/A</v>
      </c>
      <c r="OJ64" s="1"/>
      <c r="OK64" s="1"/>
      <c r="OL64" s="1"/>
      <c r="OM64" s="1"/>
      <c r="ON64" s="1"/>
      <c r="OO64" s="1"/>
      <c r="OR64" s="1"/>
      <c r="OT64" s="1"/>
      <c r="OV64" s="1"/>
      <c r="OW64" s="1" t="s">
        <v>102</v>
      </c>
      <c r="OX64" s="25" t="e">
        <f>VLOOKUP(PB$5,OV$65:OX$90,3,FALSE)</f>
        <v>#N/A</v>
      </c>
      <c r="OY64" s="1"/>
      <c r="OZ64" s="1"/>
      <c r="PA64" s="1"/>
      <c r="PB64" s="1"/>
      <c r="PC64" s="1"/>
      <c r="PD64" s="1"/>
      <c r="PG64" s="1"/>
      <c r="PI64" s="1"/>
      <c r="PK64" s="1"/>
      <c r="PL64" s="1" t="s">
        <v>102</v>
      </c>
      <c r="PM64" s="25" t="e">
        <f>VLOOKUP(PQ$5,PK$65:PM$90,3,FALSE)</f>
        <v>#N/A</v>
      </c>
      <c r="PN64" s="1"/>
      <c r="PO64" s="1"/>
      <c r="PP64" s="1"/>
      <c r="PQ64" s="1"/>
      <c r="PR64" s="1"/>
      <c r="PS64" s="1"/>
      <c r="PV64" s="1"/>
      <c r="PX64" s="1"/>
      <c r="PZ64" s="1"/>
      <c r="QA64" s="1" t="s">
        <v>102</v>
      </c>
      <c r="QB64" s="25" t="e">
        <f>VLOOKUP(QF$5,PZ$65:QB$90,3,FALSE)</f>
        <v>#N/A</v>
      </c>
      <c r="QC64" s="1"/>
      <c r="QD64" s="1"/>
      <c r="QE64" s="1"/>
      <c r="QF64" s="1"/>
      <c r="QG64" s="1"/>
      <c r="QH64" s="1"/>
    </row>
    <row r="65" spans="3:444" ht="14" x14ac:dyDescent="0.2">
      <c r="D65" s="1"/>
      <c r="E65" s="1" t="s">
        <v>103</v>
      </c>
      <c r="F65" s="1"/>
      <c r="G65" s="1" t="s">
        <v>104</v>
      </c>
      <c r="H65" s="1"/>
      <c r="I65" s="24">
        <v>1</v>
      </c>
      <c r="S65" s="1"/>
      <c r="T65" s="1" t="s">
        <v>103</v>
      </c>
      <c r="U65" s="1"/>
      <c r="V65" s="1" t="s">
        <v>104</v>
      </c>
      <c r="W65" s="1"/>
      <c r="X65" s="24">
        <v>1</v>
      </c>
      <c r="AH65" s="1"/>
      <c r="AI65" s="1" t="s">
        <v>103</v>
      </c>
      <c r="AJ65" s="1"/>
      <c r="AK65" s="1" t="s">
        <v>104</v>
      </c>
      <c r="AL65" s="1"/>
      <c r="AM65" s="24">
        <v>1</v>
      </c>
      <c r="AW65" s="1"/>
      <c r="AX65" s="1" t="s">
        <v>103</v>
      </c>
      <c r="AY65" s="1"/>
      <c r="AZ65" s="1" t="s">
        <v>104</v>
      </c>
      <c r="BA65" s="1"/>
      <c r="BB65" s="24">
        <v>1</v>
      </c>
      <c r="BL65" s="1"/>
      <c r="BM65" s="1" t="s">
        <v>103</v>
      </c>
      <c r="BN65" s="1"/>
      <c r="BO65" s="1" t="s">
        <v>104</v>
      </c>
      <c r="BP65" s="1"/>
      <c r="BQ65" s="24">
        <v>1</v>
      </c>
      <c r="CA65" s="1"/>
      <c r="CB65" s="1" t="s">
        <v>103</v>
      </c>
      <c r="CC65" s="1"/>
      <c r="CD65" s="1" t="s">
        <v>104</v>
      </c>
      <c r="CE65" s="1"/>
      <c r="CF65" s="24">
        <v>1</v>
      </c>
      <c r="CP65" s="1"/>
      <c r="CQ65" s="1" t="s">
        <v>103</v>
      </c>
      <c r="CR65" s="1"/>
      <c r="CS65" s="1" t="s">
        <v>104</v>
      </c>
      <c r="CT65" s="1"/>
      <c r="CU65" s="24">
        <v>1</v>
      </c>
      <c r="DE65" s="1"/>
      <c r="DF65" s="1" t="s">
        <v>103</v>
      </c>
      <c r="DG65" s="1"/>
      <c r="DH65" s="1" t="s">
        <v>104</v>
      </c>
      <c r="DI65" s="1"/>
      <c r="DJ65" s="24">
        <v>1</v>
      </c>
      <c r="DT65" s="1"/>
      <c r="DU65" s="1" t="s">
        <v>103</v>
      </c>
      <c r="DV65" s="1"/>
      <c r="DW65" s="1" t="s">
        <v>104</v>
      </c>
      <c r="DX65" s="1"/>
      <c r="DY65" s="24">
        <v>1</v>
      </c>
      <c r="EI65" s="1"/>
      <c r="EJ65" s="1" t="s">
        <v>103</v>
      </c>
      <c r="EK65" s="1"/>
      <c r="EL65" s="1" t="s">
        <v>104</v>
      </c>
      <c r="EM65" s="1"/>
      <c r="EN65" s="24">
        <v>1</v>
      </c>
      <c r="EX65" s="1"/>
      <c r="EY65" s="1" t="s">
        <v>103</v>
      </c>
      <c r="EZ65" s="1"/>
      <c r="FA65" s="1" t="s">
        <v>104</v>
      </c>
      <c r="FB65" s="1"/>
      <c r="FC65" s="24">
        <v>1</v>
      </c>
      <c r="FM65" s="1"/>
      <c r="FN65" s="1" t="s">
        <v>103</v>
      </c>
      <c r="FO65" s="1"/>
      <c r="FP65" s="1" t="s">
        <v>104</v>
      </c>
      <c r="FQ65" s="1"/>
      <c r="FR65" s="24">
        <v>1</v>
      </c>
      <c r="GB65" s="1"/>
      <c r="GC65" s="1" t="s">
        <v>103</v>
      </c>
      <c r="GD65" s="1"/>
      <c r="GE65" s="1" t="s">
        <v>104</v>
      </c>
      <c r="GF65" s="1"/>
      <c r="GG65" s="24">
        <v>1</v>
      </c>
      <c r="GQ65" s="1"/>
      <c r="GR65" s="1" t="s">
        <v>103</v>
      </c>
      <c r="GS65" s="1"/>
      <c r="GT65" s="1" t="s">
        <v>104</v>
      </c>
      <c r="GU65" s="1"/>
      <c r="GV65" s="24">
        <v>1</v>
      </c>
      <c r="HF65" s="1"/>
      <c r="HG65" s="1" t="s">
        <v>103</v>
      </c>
      <c r="HH65" s="1"/>
      <c r="HI65" s="1" t="s">
        <v>104</v>
      </c>
      <c r="HJ65" s="1"/>
      <c r="HK65" s="24">
        <v>1</v>
      </c>
      <c r="HU65" s="1"/>
      <c r="HV65" s="1" t="s">
        <v>103</v>
      </c>
      <c r="HW65" s="1"/>
      <c r="HX65" s="1" t="s">
        <v>104</v>
      </c>
      <c r="HY65" s="1"/>
      <c r="HZ65" s="24">
        <v>1</v>
      </c>
      <c r="IJ65" s="1"/>
      <c r="IK65" s="1" t="s">
        <v>103</v>
      </c>
      <c r="IL65" s="1"/>
      <c r="IM65" s="1" t="s">
        <v>104</v>
      </c>
      <c r="IN65" s="1"/>
      <c r="IO65" s="24">
        <v>1</v>
      </c>
      <c r="IY65" s="1"/>
      <c r="IZ65" s="1" t="s">
        <v>103</v>
      </c>
      <c r="JA65" s="1"/>
      <c r="JB65" s="1" t="s">
        <v>104</v>
      </c>
      <c r="JC65" s="1"/>
      <c r="JD65" s="24">
        <v>1</v>
      </c>
      <c r="JN65" s="1"/>
      <c r="JO65" s="1" t="s">
        <v>103</v>
      </c>
      <c r="JP65" s="1"/>
      <c r="JQ65" s="1" t="s">
        <v>104</v>
      </c>
      <c r="JR65" s="1"/>
      <c r="JS65" s="24">
        <v>1</v>
      </c>
      <c r="KC65" s="1"/>
      <c r="KD65" s="1" t="s">
        <v>103</v>
      </c>
      <c r="KE65" s="1"/>
      <c r="KF65" s="1" t="s">
        <v>104</v>
      </c>
      <c r="KG65" s="1"/>
      <c r="KH65" s="24">
        <v>1</v>
      </c>
      <c r="KR65" s="1"/>
      <c r="KS65" s="1" t="s">
        <v>103</v>
      </c>
      <c r="KT65" s="1"/>
      <c r="KU65" s="1" t="s">
        <v>104</v>
      </c>
      <c r="KV65" s="1"/>
      <c r="KW65" s="24">
        <v>1</v>
      </c>
      <c r="LG65" s="1"/>
      <c r="LH65" s="1" t="s">
        <v>103</v>
      </c>
      <c r="LI65" s="1"/>
      <c r="LJ65" s="1" t="s">
        <v>104</v>
      </c>
      <c r="LK65" s="1"/>
      <c r="LL65" s="24">
        <v>1</v>
      </c>
      <c r="LV65" s="1"/>
      <c r="LW65" s="1" t="s">
        <v>103</v>
      </c>
      <c r="LX65" s="1"/>
      <c r="LY65" s="1" t="s">
        <v>104</v>
      </c>
      <c r="LZ65" s="1"/>
      <c r="MA65" s="24">
        <v>1</v>
      </c>
      <c r="MK65" s="1"/>
      <c r="ML65" s="1" t="s">
        <v>103</v>
      </c>
      <c r="MM65" s="1"/>
      <c r="MN65" s="1" t="s">
        <v>104</v>
      </c>
      <c r="MO65" s="1"/>
      <c r="MP65" s="24">
        <v>1</v>
      </c>
      <c r="MZ65" s="1"/>
      <c r="NA65" s="1" t="s">
        <v>103</v>
      </c>
      <c r="NB65" s="1"/>
      <c r="NC65" s="1" t="s">
        <v>104</v>
      </c>
      <c r="ND65" s="1"/>
      <c r="NE65" s="24">
        <v>1</v>
      </c>
      <c r="NO65" s="1"/>
      <c r="NP65" s="1" t="s">
        <v>103</v>
      </c>
      <c r="NQ65" s="1"/>
      <c r="NR65" s="1" t="s">
        <v>104</v>
      </c>
      <c r="NS65" s="1"/>
      <c r="NT65" s="24">
        <v>1</v>
      </c>
      <c r="OD65" s="1"/>
      <c r="OE65" s="1" t="s">
        <v>103</v>
      </c>
      <c r="OF65" s="1"/>
      <c r="OG65" s="1" t="s">
        <v>104</v>
      </c>
      <c r="OH65" s="1"/>
      <c r="OI65" s="24">
        <v>1</v>
      </c>
      <c r="OS65" s="1"/>
      <c r="OT65" s="1" t="s">
        <v>103</v>
      </c>
      <c r="OU65" s="1"/>
      <c r="OV65" s="1" t="s">
        <v>104</v>
      </c>
      <c r="OW65" s="1"/>
      <c r="OX65" s="24">
        <v>1</v>
      </c>
      <c r="PH65" s="1"/>
      <c r="PI65" s="1" t="s">
        <v>103</v>
      </c>
      <c r="PJ65" s="1"/>
      <c r="PK65" s="1" t="s">
        <v>104</v>
      </c>
      <c r="PL65" s="1"/>
      <c r="PM65" s="24">
        <v>1</v>
      </c>
      <c r="PW65" s="1"/>
      <c r="PX65" s="1" t="s">
        <v>103</v>
      </c>
      <c r="PY65" s="1"/>
      <c r="PZ65" s="1" t="s">
        <v>104</v>
      </c>
      <c r="QA65" s="1"/>
      <c r="QB65" s="24">
        <v>1</v>
      </c>
    </row>
    <row r="66" spans="3:444" ht="14" x14ac:dyDescent="0.2">
      <c r="D66" s="1"/>
      <c r="E66" s="1"/>
      <c r="F66" s="1"/>
      <c r="G66" s="1" t="s">
        <v>105</v>
      </c>
      <c r="H66" s="1"/>
      <c r="I66" s="24">
        <v>2</v>
      </c>
      <c r="S66" s="1"/>
      <c r="T66" s="1"/>
      <c r="U66" s="1"/>
      <c r="V66" s="1" t="s">
        <v>105</v>
      </c>
      <c r="W66" s="1"/>
      <c r="X66" s="24">
        <v>2</v>
      </c>
      <c r="AH66" s="1"/>
      <c r="AI66" s="1"/>
      <c r="AJ66" s="1"/>
      <c r="AK66" s="1" t="s">
        <v>105</v>
      </c>
      <c r="AL66" s="1"/>
      <c r="AM66" s="24">
        <v>2</v>
      </c>
      <c r="AW66" s="1"/>
      <c r="AX66" s="1"/>
      <c r="AY66" s="1"/>
      <c r="AZ66" s="1" t="s">
        <v>105</v>
      </c>
      <c r="BA66" s="1"/>
      <c r="BB66" s="24">
        <v>2</v>
      </c>
      <c r="BL66" s="1"/>
      <c r="BM66" s="1"/>
      <c r="BN66" s="1"/>
      <c r="BO66" s="1" t="s">
        <v>105</v>
      </c>
      <c r="BP66" s="1"/>
      <c r="BQ66" s="24">
        <v>2</v>
      </c>
      <c r="CA66" s="1"/>
      <c r="CB66" s="1"/>
      <c r="CC66" s="1"/>
      <c r="CD66" s="1" t="s">
        <v>105</v>
      </c>
      <c r="CE66" s="1"/>
      <c r="CF66" s="24">
        <v>2</v>
      </c>
      <c r="CP66" s="1"/>
      <c r="CQ66" s="1"/>
      <c r="CR66" s="1"/>
      <c r="CS66" s="1" t="s">
        <v>105</v>
      </c>
      <c r="CT66" s="1"/>
      <c r="CU66" s="24">
        <v>2</v>
      </c>
      <c r="DE66" s="1"/>
      <c r="DF66" s="1"/>
      <c r="DG66" s="1"/>
      <c r="DH66" s="1" t="s">
        <v>105</v>
      </c>
      <c r="DI66" s="1"/>
      <c r="DJ66" s="24">
        <v>2</v>
      </c>
      <c r="DT66" s="1"/>
      <c r="DU66" s="1"/>
      <c r="DV66" s="1"/>
      <c r="DW66" s="1" t="s">
        <v>105</v>
      </c>
      <c r="DX66" s="1"/>
      <c r="DY66" s="24">
        <v>2</v>
      </c>
      <c r="EI66" s="1"/>
      <c r="EJ66" s="1"/>
      <c r="EK66" s="1"/>
      <c r="EL66" s="1" t="s">
        <v>105</v>
      </c>
      <c r="EM66" s="1"/>
      <c r="EN66" s="24">
        <v>2</v>
      </c>
      <c r="EX66" s="1"/>
      <c r="EY66" s="1"/>
      <c r="EZ66" s="1"/>
      <c r="FA66" s="1" t="s">
        <v>105</v>
      </c>
      <c r="FB66" s="1"/>
      <c r="FC66" s="24">
        <v>2</v>
      </c>
      <c r="FM66" s="1"/>
      <c r="FN66" s="1"/>
      <c r="FO66" s="1"/>
      <c r="FP66" s="1" t="s">
        <v>105</v>
      </c>
      <c r="FQ66" s="1"/>
      <c r="FR66" s="24">
        <v>2</v>
      </c>
      <c r="GB66" s="1"/>
      <c r="GC66" s="1"/>
      <c r="GD66" s="1"/>
      <c r="GE66" s="1" t="s">
        <v>105</v>
      </c>
      <c r="GF66" s="1"/>
      <c r="GG66" s="24">
        <v>2</v>
      </c>
      <c r="GQ66" s="1"/>
      <c r="GR66" s="1"/>
      <c r="GS66" s="1"/>
      <c r="GT66" s="1" t="s">
        <v>105</v>
      </c>
      <c r="GU66" s="1"/>
      <c r="GV66" s="24">
        <v>2</v>
      </c>
      <c r="HF66" s="1"/>
      <c r="HG66" s="1"/>
      <c r="HH66" s="1"/>
      <c r="HI66" s="1" t="s">
        <v>105</v>
      </c>
      <c r="HJ66" s="1"/>
      <c r="HK66" s="24">
        <v>2</v>
      </c>
      <c r="HU66" s="1"/>
      <c r="HV66" s="1"/>
      <c r="HW66" s="1"/>
      <c r="HX66" s="1" t="s">
        <v>105</v>
      </c>
      <c r="HY66" s="1"/>
      <c r="HZ66" s="24">
        <v>2</v>
      </c>
      <c r="IJ66" s="1"/>
      <c r="IK66" s="1"/>
      <c r="IL66" s="1"/>
      <c r="IM66" s="1" t="s">
        <v>105</v>
      </c>
      <c r="IN66" s="1"/>
      <c r="IO66" s="24">
        <v>2</v>
      </c>
      <c r="IY66" s="1"/>
      <c r="IZ66" s="1"/>
      <c r="JA66" s="1"/>
      <c r="JB66" s="1" t="s">
        <v>105</v>
      </c>
      <c r="JC66" s="1"/>
      <c r="JD66" s="24">
        <v>2</v>
      </c>
      <c r="JN66" s="1"/>
      <c r="JO66" s="1"/>
      <c r="JP66" s="1"/>
      <c r="JQ66" s="1" t="s">
        <v>105</v>
      </c>
      <c r="JR66" s="1"/>
      <c r="JS66" s="24">
        <v>2</v>
      </c>
      <c r="KC66" s="1"/>
      <c r="KD66" s="1"/>
      <c r="KE66" s="1"/>
      <c r="KF66" s="1" t="s">
        <v>105</v>
      </c>
      <c r="KG66" s="1"/>
      <c r="KH66" s="24">
        <v>2</v>
      </c>
      <c r="KR66" s="1"/>
      <c r="KS66" s="1"/>
      <c r="KT66" s="1"/>
      <c r="KU66" s="1" t="s">
        <v>105</v>
      </c>
      <c r="KV66" s="1"/>
      <c r="KW66" s="24">
        <v>2</v>
      </c>
      <c r="LG66" s="1"/>
      <c r="LH66" s="1"/>
      <c r="LI66" s="1"/>
      <c r="LJ66" s="1" t="s">
        <v>105</v>
      </c>
      <c r="LK66" s="1"/>
      <c r="LL66" s="24">
        <v>2</v>
      </c>
      <c r="LV66" s="1"/>
      <c r="LW66" s="1"/>
      <c r="LX66" s="1"/>
      <c r="LY66" s="1" t="s">
        <v>105</v>
      </c>
      <c r="LZ66" s="1"/>
      <c r="MA66" s="24">
        <v>2</v>
      </c>
      <c r="MK66" s="1"/>
      <c r="ML66" s="1"/>
      <c r="MM66" s="1"/>
      <c r="MN66" s="1" t="s">
        <v>105</v>
      </c>
      <c r="MO66" s="1"/>
      <c r="MP66" s="24">
        <v>2</v>
      </c>
      <c r="MZ66" s="1"/>
      <c r="NA66" s="1"/>
      <c r="NB66" s="1"/>
      <c r="NC66" s="1" t="s">
        <v>105</v>
      </c>
      <c r="ND66" s="1"/>
      <c r="NE66" s="24">
        <v>2</v>
      </c>
      <c r="NO66" s="1"/>
      <c r="NP66" s="1"/>
      <c r="NQ66" s="1"/>
      <c r="NR66" s="1" t="s">
        <v>105</v>
      </c>
      <c r="NS66" s="1"/>
      <c r="NT66" s="24">
        <v>2</v>
      </c>
      <c r="OD66" s="1"/>
      <c r="OE66" s="1"/>
      <c r="OF66" s="1"/>
      <c r="OG66" s="1" t="s">
        <v>105</v>
      </c>
      <c r="OH66" s="1"/>
      <c r="OI66" s="24">
        <v>2</v>
      </c>
      <c r="OS66" s="1"/>
      <c r="OT66" s="1"/>
      <c r="OU66" s="1"/>
      <c r="OV66" s="1" t="s">
        <v>105</v>
      </c>
      <c r="OW66" s="1"/>
      <c r="OX66" s="24">
        <v>2</v>
      </c>
      <c r="PH66" s="1"/>
      <c r="PI66" s="1"/>
      <c r="PJ66" s="1"/>
      <c r="PK66" s="1" t="s">
        <v>105</v>
      </c>
      <c r="PL66" s="1"/>
      <c r="PM66" s="24">
        <v>2</v>
      </c>
      <c r="PW66" s="1"/>
      <c r="PX66" s="1"/>
      <c r="PY66" s="1"/>
      <c r="PZ66" s="1" t="s">
        <v>105</v>
      </c>
      <c r="QA66" s="1"/>
      <c r="QB66" s="24">
        <v>2</v>
      </c>
    </row>
    <row r="67" spans="3:444" ht="14" x14ac:dyDescent="0.2">
      <c r="D67" s="1"/>
      <c r="E67" s="1"/>
      <c r="F67" s="1"/>
      <c r="G67" s="1" t="s">
        <v>106</v>
      </c>
      <c r="H67" s="1"/>
      <c r="I67" s="24">
        <v>3</v>
      </c>
      <c r="S67" s="1"/>
      <c r="T67" s="1"/>
      <c r="U67" s="1"/>
      <c r="V67" s="1" t="s">
        <v>106</v>
      </c>
      <c r="W67" s="1"/>
      <c r="X67" s="24">
        <v>3</v>
      </c>
      <c r="AH67" s="1"/>
      <c r="AI67" s="1"/>
      <c r="AJ67" s="1"/>
      <c r="AK67" s="1" t="s">
        <v>106</v>
      </c>
      <c r="AL67" s="1"/>
      <c r="AM67" s="24">
        <v>3</v>
      </c>
      <c r="AW67" s="1"/>
      <c r="AX67" s="1"/>
      <c r="AY67" s="1"/>
      <c r="AZ67" s="1" t="s">
        <v>106</v>
      </c>
      <c r="BA67" s="1"/>
      <c r="BB67" s="24">
        <v>3</v>
      </c>
      <c r="BL67" s="1"/>
      <c r="BM67" s="1"/>
      <c r="BN67" s="1"/>
      <c r="BO67" s="1" t="s">
        <v>106</v>
      </c>
      <c r="BP67" s="1"/>
      <c r="BQ67" s="24">
        <v>3</v>
      </c>
      <c r="CA67" s="1"/>
      <c r="CB67" s="1"/>
      <c r="CC67" s="1"/>
      <c r="CD67" s="1" t="s">
        <v>106</v>
      </c>
      <c r="CE67" s="1"/>
      <c r="CF67" s="24">
        <v>3</v>
      </c>
      <c r="CP67" s="1"/>
      <c r="CQ67" s="1"/>
      <c r="CR67" s="1"/>
      <c r="CS67" s="1" t="s">
        <v>106</v>
      </c>
      <c r="CT67" s="1"/>
      <c r="CU67" s="24">
        <v>3</v>
      </c>
      <c r="DE67" s="1"/>
      <c r="DF67" s="1"/>
      <c r="DG67" s="1"/>
      <c r="DH67" s="1" t="s">
        <v>106</v>
      </c>
      <c r="DI67" s="1"/>
      <c r="DJ67" s="24">
        <v>3</v>
      </c>
      <c r="DT67" s="1"/>
      <c r="DU67" s="1"/>
      <c r="DV67" s="1"/>
      <c r="DW67" s="1" t="s">
        <v>106</v>
      </c>
      <c r="DX67" s="1"/>
      <c r="DY67" s="24">
        <v>3</v>
      </c>
      <c r="EI67" s="1"/>
      <c r="EJ67" s="1"/>
      <c r="EK67" s="1"/>
      <c r="EL67" s="1" t="s">
        <v>106</v>
      </c>
      <c r="EM67" s="1"/>
      <c r="EN67" s="24">
        <v>3</v>
      </c>
      <c r="EX67" s="1"/>
      <c r="EY67" s="1"/>
      <c r="EZ67" s="1"/>
      <c r="FA67" s="1" t="s">
        <v>106</v>
      </c>
      <c r="FB67" s="1"/>
      <c r="FC67" s="24">
        <v>3</v>
      </c>
      <c r="FM67" s="1"/>
      <c r="FN67" s="1"/>
      <c r="FO67" s="1"/>
      <c r="FP67" s="1" t="s">
        <v>106</v>
      </c>
      <c r="FQ67" s="1"/>
      <c r="FR67" s="24">
        <v>3</v>
      </c>
      <c r="GB67" s="1"/>
      <c r="GC67" s="1"/>
      <c r="GD67" s="1"/>
      <c r="GE67" s="1" t="s">
        <v>106</v>
      </c>
      <c r="GF67" s="1"/>
      <c r="GG67" s="24">
        <v>3</v>
      </c>
      <c r="GQ67" s="1"/>
      <c r="GR67" s="1"/>
      <c r="GS67" s="1"/>
      <c r="GT67" s="1" t="s">
        <v>106</v>
      </c>
      <c r="GU67" s="1"/>
      <c r="GV67" s="24">
        <v>3</v>
      </c>
      <c r="HF67" s="1"/>
      <c r="HG67" s="1"/>
      <c r="HH67" s="1"/>
      <c r="HI67" s="1" t="s">
        <v>106</v>
      </c>
      <c r="HJ67" s="1"/>
      <c r="HK67" s="24">
        <v>3</v>
      </c>
      <c r="HU67" s="1"/>
      <c r="HV67" s="1"/>
      <c r="HW67" s="1"/>
      <c r="HX67" s="1" t="s">
        <v>106</v>
      </c>
      <c r="HY67" s="1"/>
      <c r="HZ67" s="24">
        <v>3</v>
      </c>
      <c r="IJ67" s="1"/>
      <c r="IK67" s="1"/>
      <c r="IL67" s="1"/>
      <c r="IM67" s="1" t="s">
        <v>106</v>
      </c>
      <c r="IN67" s="1"/>
      <c r="IO67" s="24">
        <v>3</v>
      </c>
      <c r="IY67" s="1"/>
      <c r="IZ67" s="1"/>
      <c r="JA67" s="1"/>
      <c r="JB67" s="1" t="s">
        <v>106</v>
      </c>
      <c r="JC67" s="1"/>
      <c r="JD67" s="24">
        <v>3</v>
      </c>
      <c r="JN67" s="1"/>
      <c r="JO67" s="1"/>
      <c r="JP67" s="1"/>
      <c r="JQ67" s="1" t="s">
        <v>106</v>
      </c>
      <c r="JR67" s="1"/>
      <c r="JS67" s="24">
        <v>3</v>
      </c>
      <c r="KC67" s="1"/>
      <c r="KD67" s="1"/>
      <c r="KE67" s="1"/>
      <c r="KF67" s="1" t="s">
        <v>106</v>
      </c>
      <c r="KG67" s="1"/>
      <c r="KH67" s="24">
        <v>3</v>
      </c>
      <c r="KR67" s="1"/>
      <c r="KS67" s="1"/>
      <c r="KT67" s="1"/>
      <c r="KU67" s="1" t="s">
        <v>106</v>
      </c>
      <c r="KV67" s="1"/>
      <c r="KW67" s="24">
        <v>3</v>
      </c>
      <c r="LG67" s="1"/>
      <c r="LH67" s="1"/>
      <c r="LI67" s="1"/>
      <c r="LJ67" s="1" t="s">
        <v>106</v>
      </c>
      <c r="LK67" s="1"/>
      <c r="LL67" s="24">
        <v>3</v>
      </c>
      <c r="LV67" s="1"/>
      <c r="LW67" s="1"/>
      <c r="LX67" s="1"/>
      <c r="LY67" s="1" t="s">
        <v>106</v>
      </c>
      <c r="LZ67" s="1"/>
      <c r="MA67" s="24">
        <v>3</v>
      </c>
      <c r="MK67" s="1"/>
      <c r="ML67" s="1"/>
      <c r="MM67" s="1"/>
      <c r="MN67" s="1" t="s">
        <v>106</v>
      </c>
      <c r="MO67" s="1"/>
      <c r="MP67" s="24">
        <v>3</v>
      </c>
      <c r="MZ67" s="1"/>
      <c r="NA67" s="1"/>
      <c r="NB67" s="1"/>
      <c r="NC67" s="1" t="s">
        <v>106</v>
      </c>
      <c r="ND67" s="1"/>
      <c r="NE67" s="24">
        <v>3</v>
      </c>
      <c r="NO67" s="1"/>
      <c r="NP67" s="1"/>
      <c r="NQ67" s="1"/>
      <c r="NR67" s="1" t="s">
        <v>106</v>
      </c>
      <c r="NS67" s="1"/>
      <c r="NT67" s="24">
        <v>3</v>
      </c>
      <c r="OD67" s="1"/>
      <c r="OE67" s="1"/>
      <c r="OF67" s="1"/>
      <c r="OG67" s="1" t="s">
        <v>106</v>
      </c>
      <c r="OH67" s="1"/>
      <c r="OI67" s="24">
        <v>3</v>
      </c>
      <c r="OS67" s="1"/>
      <c r="OT67" s="1"/>
      <c r="OU67" s="1"/>
      <c r="OV67" s="1" t="s">
        <v>106</v>
      </c>
      <c r="OW67" s="1"/>
      <c r="OX67" s="24">
        <v>3</v>
      </c>
      <c r="PH67" s="1"/>
      <c r="PI67" s="1"/>
      <c r="PJ67" s="1"/>
      <c r="PK67" s="1" t="s">
        <v>106</v>
      </c>
      <c r="PL67" s="1"/>
      <c r="PM67" s="24">
        <v>3</v>
      </c>
      <c r="PW67" s="1"/>
      <c r="PX67" s="1"/>
      <c r="PY67" s="1"/>
      <c r="PZ67" s="1" t="s">
        <v>106</v>
      </c>
      <c r="QA67" s="1"/>
      <c r="QB67" s="24">
        <v>3</v>
      </c>
    </row>
    <row r="68" spans="3:444" ht="14" x14ac:dyDescent="0.2">
      <c r="D68" s="1"/>
      <c r="E68" s="1"/>
      <c r="F68" s="1"/>
      <c r="G68" s="1" t="s">
        <v>107</v>
      </c>
      <c r="H68" s="1"/>
      <c r="I68" s="24">
        <v>4</v>
      </c>
      <c r="S68" s="1"/>
      <c r="T68" s="1"/>
      <c r="U68" s="1"/>
      <c r="V68" s="1" t="s">
        <v>107</v>
      </c>
      <c r="W68" s="1"/>
      <c r="X68" s="24">
        <v>4</v>
      </c>
      <c r="AH68" s="1"/>
      <c r="AI68" s="1"/>
      <c r="AJ68" s="1"/>
      <c r="AK68" s="1" t="s">
        <v>107</v>
      </c>
      <c r="AL68" s="1"/>
      <c r="AM68" s="24">
        <v>4</v>
      </c>
      <c r="AW68" s="1"/>
      <c r="AX68" s="1"/>
      <c r="AY68" s="1"/>
      <c r="AZ68" s="1" t="s">
        <v>107</v>
      </c>
      <c r="BA68" s="1"/>
      <c r="BB68" s="24">
        <v>4</v>
      </c>
      <c r="BL68" s="1"/>
      <c r="BM68" s="1"/>
      <c r="BN68" s="1"/>
      <c r="BO68" s="1" t="s">
        <v>107</v>
      </c>
      <c r="BP68" s="1"/>
      <c r="BQ68" s="24">
        <v>4</v>
      </c>
      <c r="CA68" s="1"/>
      <c r="CB68" s="1"/>
      <c r="CC68" s="1"/>
      <c r="CD68" s="1" t="s">
        <v>107</v>
      </c>
      <c r="CE68" s="1"/>
      <c r="CF68" s="24">
        <v>4</v>
      </c>
      <c r="CP68" s="1"/>
      <c r="CQ68" s="1"/>
      <c r="CR68" s="1"/>
      <c r="CS68" s="1" t="s">
        <v>107</v>
      </c>
      <c r="CT68" s="1"/>
      <c r="CU68" s="24">
        <v>4</v>
      </c>
      <c r="DE68" s="1"/>
      <c r="DF68" s="1"/>
      <c r="DG68" s="1"/>
      <c r="DH68" s="1" t="s">
        <v>107</v>
      </c>
      <c r="DI68" s="1"/>
      <c r="DJ68" s="24">
        <v>4</v>
      </c>
      <c r="DT68" s="1"/>
      <c r="DU68" s="1"/>
      <c r="DV68" s="1"/>
      <c r="DW68" s="1" t="s">
        <v>107</v>
      </c>
      <c r="DX68" s="1"/>
      <c r="DY68" s="24">
        <v>4</v>
      </c>
      <c r="EI68" s="1"/>
      <c r="EJ68" s="1"/>
      <c r="EK68" s="1"/>
      <c r="EL68" s="1" t="s">
        <v>107</v>
      </c>
      <c r="EM68" s="1"/>
      <c r="EN68" s="24">
        <v>4</v>
      </c>
      <c r="EX68" s="1"/>
      <c r="EY68" s="1"/>
      <c r="EZ68" s="1"/>
      <c r="FA68" s="1" t="s">
        <v>107</v>
      </c>
      <c r="FB68" s="1"/>
      <c r="FC68" s="24">
        <v>4</v>
      </c>
      <c r="FM68" s="1"/>
      <c r="FN68" s="1"/>
      <c r="FO68" s="1"/>
      <c r="FP68" s="1" t="s">
        <v>107</v>
      </c>
      <c r="FQ68" s="1"/>
      <c r="FR68" s="24">
        <v>4</v>
      </c>
      <c r="GB68" s="1"/>
      <c r="GC68" s="1"/>
      <c r="GD68" s="1"/>
      <c r="GE68" s="1" t="s">
        <v>107</v>
      </c>
      <c r="GF68" s="1"/>
      <c r="GG68" s="24">
        <v>4</v>
      </c>
      <c r="GQ68" s="1"/>
      <c r="GR68" s="1"/>
      <c r="GS68" s="1"/>
      <c r="GT68" s="1" t="s">
        <v>107</v>
      </c>
      <c r="GU68" s="1"/>
      <c r="GV68" s="24">
        <v>4</v>
      </c>
      <c r="HF68" s="1"/>
      <c r="HG68" s="1"/>
      <c r="HH68" s="1"/>
      <c r="HI68" s="1" t="s">
        <v>107</v>
      </c>
      <c r="HJ68" s="1"/>
      <c r="HK68" s="24">
        <v>4</v>
      </c>
      <c r="HU68" s="1"/>
      <c r="HV68" s="1"/>
      <c r="HW68" s="1"/>
      <c r="HX68" s="1" t="s">
        <v>107</v>
      </c>
      <c r="HY68" s="1"/>
      <c r="HZ68" s="24">
        <v>4</v>
      </c>
      <c r="IJ68" s="1"/>
      <c r="IK68" s="1"/>
      <c r="IL68" s="1"/>
      <c r="IM68" s="1" t="s">
        <v>107</v>
      </c>
      <c r="IN68" s="1"/>
      <c r="IO68" s="24">
        <v>4</v>
      </c>
      <c r="IY68" s="1"/>
      <c r="IZ68" s="1"/>
      <c r="JA68" s="1"/>
      <c r="JB68" s="1" t="s">
        <v>107</v>
      </c>
      <c r="JC68" s="1"/>
      <c r="JD68" s="24">
        <v>4</v>
      </c>
      <c r="JN68" s="1"/>
      <c r="JO68" s="1"/>
      <c r="JP68" s="1"/>
      <c r="JQ68" s="1" t="s">
        <v>107</v>
      </c>
      <c r="JR68" s="1"/>
      <c r="JS68" s="24">
        <v>4</v>
      </c>
      <c r="KC68" s="1"/>
      <c r="KD68" s="1"/>
      <c r="KE68" s="1"/>
      <c r="KF68" s="1" t="s">
        <v>107</v>
      </c>
      <c r="KG68" s="1"/>
      <c r="KH68" s="24">
        <v>4</v>
      </c>
      <c r="KR68" s="1"/>
      <c r="KS68" s="1"/>
      <c r="KT68" s="1"/>
      <c r="KU68" s="1" t="s">
        <v>107</v>
      </c>
      <c r="KV68" s="1"/>
      <c r="KW68" s="24">
        <v>4</v>
      </c>
      <c r="LG68" s="1"/>
      <c r="LH68" s="1"/>
      <c r="LI68" s="1"/>
      <c r="LJ68" s="1" t="s">
        <v>107</v>
      </c>
      <c r="LK68" s="1"/>
      <c r="LL68" s="24">
        <v>4</v>
      </c>
      <c r="LV68" s="1"/>
      <c r="LW68" s="1"/>
      <c r="LX68" s="1"/>
      <c r="LY68" s="1" t="s">
        <v>107</v>
      </c>
      <c r="LZ68" s="1"/>
      <c r="MA68" s="24">
        <v>4</v>
      </c>
      <c r="MK68" s="1"/>
      <c r="ML68" s="1"/>
      <c r="MM68" s="1"/>
      <c r="MN68" s="1" t="s">
        <v>107</v>
      </c>
      <c r="MO68" s="1"/>
      <c r="MP68" s="24">
        <v>4</v>
      </c>
      <c r="MZ68" s="1"/>
      <c r="NA68" s="1"/>
      <c r="NB68" s="1"/>
      <c r="NC68" s="1" t="s">
        <v>107</v>
      </c>
      <c r="ND68" s="1"/>
      <c r="NE68" s="24">
        <v>4</v>
      </c>
      <c r="NO68" s="1"/>
      <c r="NP68" s="1"/>
      <c r="NQ68" s="1"/>
      <c r="NR68" s="1" t="s">
        <v>107</v>
      </c>
      <c r="NS68" s="1"/>
      <c r="NT68" s="24">
        <v>4</v>
      </c>
      <c r="OD68" s="1"/>
      <c r="OE68" s="1"/>
      <c r="OF68" s="1"/>
      <c r="OG68" s="1" t="s">
        <v>107</v>
      </c>
      <c r="OH68" s="1"/>
      <c r="OI68" s="24">
        <v>4</v>
      </c>
      <c r="OS68" s="1"/>
      <c r="OT68" s="1"/>
      <c r="OU68" s="1"/>
      <c r="OV68" s="1" t="s">
        <v>107</v>
      </c>
      <c r="OW68" s="1"/>
      <c r="OX68" s="24">
        <v>4</v>
      </c>
      <c r="PH68" s="1"/>
      <c r="PI68" s="1"/>
      <c r="PJ68" s="1"/>
      <c r="PK68" s="1" t="s">
        <v>107</v>
      </c>
      <c r="PL68" s="1"/>
      <c r="PM68" s="24">
        <v>4</v>
      </c>
      <c r="PW68" s="1"/>
      <c r="PX68" s="1"/>
      <c r="PY68" s="1"/>
      <c r="PZ68" s="1" t="s">
        <v>107</v>
      </c>
      <c r="QA68" s="1"/>
      <c r="QB68" s="24">
        <v>4</v>
      </c>
    </row>
    <row r="69" spans="3:444" ht="14" x14ac:dyDescent="0.2">
      <c r="D69" s="1"/>
      <c r="E69" s="1"/>
      <c r="F69" s="1"/>
      <c r="G69" s="1" t="s">
        <v>108</v>
      </c>
      <c r="H69" s="1"/>
      <c r="I69" s="24">
        <v>5</v>
      </c>
      <c r="S69" s="1"/>
      <c r="T69" s="1"/>
      <c r="U69" s="1"/>
      <c r="V69" s="1" t="s">
        <v>108</v>
      </c>
      <c r="W69" s="1"/>
      <c r="X69" s="24">
        <v>5</v>
      </c>
      <c r="AH69" s="1"/>
      <c r="AI69" s="1"/>
      <c r="AJ69" s="1"/>
      <c r="AK69" s="1" t="s">
        <v>108</v>
      </c>
      <c r="AL69" s="1"/>
      <c r="AM69" s="24">
        <v>5</v>
      </c>
      <c r="AW69" s="1"/>
      <c r="AX69" s="1"/>
      <c r="AY69" s="1"/>
      <c r="AZ69" s="1" t="s">
        <v>108</v>
      </c>
      <c r="BA69" s="1"/>
      <c r="BB69" s="24">
        <v>5</v>
      </c>
      <c r="BL69" s="1"/>
      <c r="BM69" s="1"/>
      <c r="BN69" s="1"/>
      <c r="BO69" s="1" t="s">
        <v>108</v>
      </c>
      <c r="BP69" s="1"/>
      <c r="BQ69" s="24">
        <v>5</v>
      </c>
      <c r="CA69" s="1"/>
      <c r="CB69" s="1"/>
      <c r="CC69" s="1"/>
      <c r="CD69" s="1" t="s">
        <v>108</v>
      </c>
      <c r="CE69" s="1"/>
      <c r="CF69" s="24">
        <v>5</v>
      </c>
      <c r="CP69" s="1"/>
      <c r="CQ69" s="1"/>
      <c r="CR69" s="1"/>
      <c r="CS69" s="1" t="s">
        <v>108</v>
      </c>
      <c r="CT69" s="1"/>
      <c r="CU69" s="24">
        <v>5</v>
      </c>
      <c r="DE69" s="1"/>
      <c r="DF69" s="1"/>
      <c r="DG69" s="1"/>
      <c r="DH69" s="1" t="s">
        <v>108</v>
      </c>
      <c r="DI69" s="1"/>
      <c r="DJ69" s="24">
        <v>5</v>
      </c>
      <c r="DT69" s="1"/>
      <c r="DU69" s="1"/>
      <c r="DV69" s="1"/>
      <c r="DW69" s="1" t="s">
        <v>108</v>
      </c>
      <c r="DX69" s="1"/>
      <c r="DY69" s="24">
        <v>5</v>
      </c>
      <c r="EI69" s="1"/>
      <c r="EJ69" s="1"/>
      <c r="EK69" s="1"/>
      <c r="EL69" s="1" t="s">
        <v>108</v>
      </c>
      <c r="EM69" s="1"/>
      <c r="EN69" s="24">
        <v>5</v>
      </c>
      <c r="EX69" s="1"/>
      <c r="EY69" s="1"/>
      <c r="EZ69" s="1"/>
      <c r="FA69" s="1" t="s">
        <v>108</v>
      </c>
      <c r="FB69" s="1"/>
      <c r="FC69" s="24">
        <v>5</v>
      </c>
      <c r="FM69" s="1"/>
      <c r="FN69" s="1"/>
      <c r="FO69" s="1"/>
      <c r="FP69" s="1" t="s">
        <v>108</v>
      </c>
      <c r="FQ69" s="1"/>
      <c r="FR69" s="24">
        <v>5</v>
      </c>
      <c r="GB69" s="1"/>
      <c r="GC69" s="1"/>
      <c r="GD69" s="1"/>
      <c r="GE69" s="1" t="s">
        <v>108</v>
      </c>
      <c r="GF69" s="1"/>
      <c r="GG69" s="24">
        <v>5</v>
      </c>
      <c r="GQ69" s="1"/>
      <c r="GR69" s="1"/>
      <c r="GS69" s="1"/>
      <c r="GT69" s="1" t="s">
        <v>108</v>
      </c>
      <c r="GU69" s="1"/>
      <c r="GV69" s="24">
        <v>5</v>
      </c>
      <c r="HF69" s="1"/>
      <c r="HG69" s="1"/>
      <c r="HH69" s="1"/>
      <c r="HI69" s="1" t="s">
        <v>108</v>
      </c>
      <c r="HJ69" s="1"/>
      <c r="HK69" s="24">
        <v>5</v>
      </c>
      <c r="HU69" s="1"/>
      <c r="HV69" s="1"/>
      <c r="HW69" s="1"/>
      <c r="HX69" s="1" t="s">
        <v>108</v>
      </c>
      <c r="HY69" s="1"/>
      <c r="HZ69" s="24">
        <v>5</v>
      </c>
      <c r="IJ69" s="1"/>
      <c r="IK69" s="1"/>
      <c r="IL69" s="1"/>
      <c r="IM69" s="1" t="s">
        <v>108</v>
      </c>
      <c r="IN69" s="1"/>
      <c r="IO69" s="24">
        <v>5</v>
      </c>
      <c r="IY69" s="1"/>
      <c r="IZ69" s="1"/>
      <c r="JA69" s="1"/>
      <c r="JB69" s="1" t="s">
        <v>108</v>
      </c>
      <c r="JC69" s="1"/>
      <c r="JD69" s="24">
        <v>5</v>
      </c>
      <c r="JN69" s="1"/>
      <c r="JO69" s="1"/>
      <c r="JP69" s="1"/>
      <c r="JQ69" s="1" t="s">
        <v>108</v>
      </c>
      <c r="JR69" s="1"/>
      <c r="JS69" s="24">
        <v>5</v>
      </c>
      <c r="KC69" s="1"/>
      <c r="KD69" s="1"/>
      <c r="KE69" s="1"/>
      <c r="KF69" s="1" t="s">
        <v>108</v>
      </c>
      <c r="KG69" s="1"/>
      <c r="KH69" s="24">
        <v>5</v>
      </c>
      <c r="KR69" s="1"/>
      <c r="KS69" s="1"/>
      <c r="KT69" s="1"/>
      <c r="KU69" s="1" t="s">
        <v>108</v>
      </c>
      <c r="KV69" s="1"/>
      <c r="KW69" s="24">
        <v>5</v>
      </c>
      <c r="LG69" s="1"/>
      <c r="LH69" s="1"/>
      <c r="LI69" s="1"/>
      <c r="LJ69" s="1" t="s">
        <v>108</v>
      </c>
      <c r="LK69" s="1"/>
      <c r="LL69" s="24">
        <v>5</v>
      </c>
      <c r="LV69" s="1"/>
      <c r="LW69" s="1"/>
      <c r="LX69" s="1"/>
      <c r="LY69" s="1" t="s">
        <v>108</v>
      </c>
      <c r="LZ69" s="1"/>
      <c r="MA69" s="24">
        <v>5</v>
      </c>
      <c r="MK69" s="1"/>
      <c r="ML69" s="1"/>
      <c r="MM69" s="1"/>
      <c r="MN69" s="1" t="s">
        <v>108</v>
      </c>
      <c r="MO69" s="1"/>
      <c r="MP69" s="24">
        <v>5</v>
      </c>
      <c r="MZ69" s="1"/>
      <c r="NA69" s="1"/>
      <c r="NB69" s="1"/>
      <c r="NC69" s="1" t="s">
        <v>108</v>
      </c>
      <c r="ND69" s="1"/>
      <c r="NE69" s="24">
        <v>5</v>
      </c>
      <c r="NO69" s="1"/>
      <c r="NP69" s="1"/>
      <c r="NQ69" s="1"/>
      <c r="NR69" s="1" t="s">
        <v>108</v>
      </c>
      <c r="NS69" s="1"/>
      <c r="NT69" s="24">
        <v>5</v>
      </c>
      <c r="OD69" s="1"/>
      <c r="OE69" s="1"/>
      <c r="OF69" s="1"/>
      <c r="OG69" s="1" t="s">
        <v>108</v>
      </c>
      <c r="OH69" s="1"/>
      <c r="OI69" s="24">
        <v>5</v>
      </c>
      <c r="OS69" s="1"/>
      <c r="OT69" s="1"/>
      <c r="OU69" s="1"/>
      <c r="OV69" s="1" t="s">
        <v>108</v>
      </c>
      <c r="OW69" s="1"/>
      <c r="OX69" s="24">
        <v>5</v>
      </c>
      <c r="PH69" s="1"/>
      <c r="PI69" s="1"/>
      <c r="PJ69" s="1"/>
      <c r="PK69" s="1" t="s">
        <v>108</v>
      </c>
      <c r="PL69" s="1"/>
      <c r="PM69" s="24">
        <v>5</v>
      </c>
      <c r="PW69" s="1"/>
      <c r="PX69" s="1"/>
      <c r="PY69" s="1"/>
      <c r="PZ69" s="1" t="s">
        <v>108</v>
      </c>
      <c r="QA69" s="1"/>
      <c r="QB69" s="24">
        <v>5</v>
      </c>
    </row>
    <row r="70" spans="3:444" ht="14" x14ac:dyDescent="0.2">
      <c r="D70" s="1"/>
      <c r="E70" s="1"/>
      <c r="F70" s="1"/>
      <c r="G70" s="1" t="s">
        <v>109</v>
      </c>
      <c r="H70" s="1"/>
      <c r="I70" s="24">
        <v>6</v>
      </c>
      <c r="S70" s="1"/>
      <c r="T70" s="1"/>
      <c r="U70" s="1"/>
      <c r="V70" s="1" t="s">
        <v>109</v>
      </c>
      <c r="W70" s="1"/>
      <c r="X70" s="24">
        <v>6</v>
      </c>
      <c r="AH70" s="1"/>
      <c r="AI70" s="1"/>
      <c r="AJ70" s="1"/>
      <c r="AK70" s="1" t="s">
        <v>109</v>
      </c>
      <c r="AL70" s="1"/>
      <c r="AM70" s="24">
        <v>6</v>
      </c>
      <c r="AW70" s="1"/>
      <c r="AX70" s="1"/>
      <c r="AY70" s="1"/>
      <c r="AZ70" s="1" t="s">
        <v>109</v>
      </c>
      <c r="BA70" s="1"/>
      <c r="BB70" s="24">
        <v>6</v>
      </c>
      <c r="BL70" s="1"/>
      <c r="BM70" s="1"/>
      <c r="BN70" s="1"/>
      <c r="BO70" s="1" t="s">
        <v>109</v>
      </c>
      <c r="BP70" s="1"/>
      <c r="BQ70" s="24">
        <v>6</v>
      </c>
      <c r="CA70" s="1"/>
      <c r="CB70" s="1"/>
      <c r="CC70" s="1"/>
      <c r="CD70" s="1" t="s">
        <v>109</v>
      </c>
      <c r="CE70" s="1"/>
      <c r="CF70" s="24">
        <v>6</v>
      </c>
      <c r="CP70" s="1"/>
      <c r="CQ70" s="1"/>
      <c r="CR70" s="1"/>
      <c r="CS70" s="1" t="s">
        <v>109</v>
      </c>
      <c r="CT70" s="1"/>
      <c r="CU70" s="24">
        <v>6</v>
      </c>
      <c r="DE70" s="1"/>
      <c r="DF70" s="1"/>
      <c r="DG70" s="1"/>
      <c r="DH70" s="1" t="s">
        <v>109</v>
      </c>
      <c r="DI70" s="1"/>
      <c r="DJ70" s="24">
        <v>6</v>
      </c>
      <c r="DT70" s="1"/>
      <c r="DU70" s="1"/>
      <c r="DV70" s="1"/>
      <c r="DW70" s="1" t="s">
        <v>109</v>
      </c>
      <c r="DX70" s="1"/>
      <c r="DY70" s="24">
        <v>6</v>
      </c>
      <c r="EI70" s="1"/>
      <c r="EJ70" s="1"/>
      <c r="EK70" s="1"/>
      <c r="EL70" s="1" t="s">
        <v>109</v>
      </c>
      <c r="EM70" s="1"/>
      <c r="EN70" s="24">
        <v>6</v>
      </c>
      <c r="EX70" s="1"/>
      <c r="EY70" s="1"/>
      <c r="EZ70" s="1"/>
      <c r="FA70" s="1" t="s">
        <v>109</v>
      </c>
      <c r="FB70" s="1"/>
      <c r="FC70" s="24">
        <v>6</v>
      </c>
      <c r="FM70" s="1"/>
      <c r="FN70" s="1"/>
      <c r="FO70" s="1"/>
      <c r="FP70" s="1" t="s">
        <v>109</v>
      </c>
      <c r="FQ70" s="1"/>
      <c r="FR70" s="24">
        <v>6</v>
      </c>
      <c r="GB70" s="1"/>
      <c r="GC70" s="1"/>
      <c r="GD70" s="1"/>
      <c r="GE70" s="1" t="s">
        <v>109</v>
      </c>
      <c r="GF70" s="1"/>
      <c r="GG70" s="24">
        <v>6</v>
      </c>
      <c r="GQ70" s="1"/>
      <c r="GR70" s="1"/>
      <c r="GS70" s="1"/>
      <c r="GT70" s="1" t="s">
        <v>109</v>
      </c>
      <c r="GU70" s="1"/>
      <c r="GV70" s="24">
        <v>6</v>
      </c>
      <c r="HF70" s="1"/>
      <c r="HG70" s="1"/>
      <c r="HH70" s="1"/>
      <c r="HI70" s="1" t="s">
        <v>109</v>
      </c>
      <c r="HJ70" s="1"/>
      <c r="HK70" s="24">
        <v>6</v>
      </c>
      <c r="HU70" s="1"/>
      <c r="HV70" s="1"/>
      <c r="HW70" s="1"/>
      <c r="HX70" s="1" t="s">
        <v>109</v>
      </c>
      <c r="HY70" s="1"/>
      <c r="HZ70" s="24">
        <v>6</v>
      </c>
      <c r="IJ70" s="1"/>
      <c r="IK70" s="1"/>
      <c r="IL70" s="1"/>
      <c r="IM70" s="1" t="s">
        <v>109</v>
      </c>
      <c r="IN70" s="1"/>
      <c r="IO70" s="24">
        <v>6</v>
      </c>
      <c r="IY70" s="1"/>
      <c r="IZ70" s="1"/>
      <c r="JA70" s="1"/>
      <c r="JB70" s="1" t="s">
        <v>109</v>
      </c>
      <c r="JC70" s="1"/>
      <c r="JD70" s="24">
        <v>6</v>
      </c>
      <c r="JN70" s="1"/>
      <c r="JO70" s="1"/>
      <c r="JP70" s="1"/>
      <c r="JQ70" s="1" t="s">
        <v>109</v>
      </c>
      <c r="JR70" s="1"/>
      <c r="JS70" s="24">
        <v>6</v>
      </c>
      <c r="KC70" s="1"/>
      <c r="KD70" s="1"/>
      <c r="KE70" s="1"/>
      <c r="KF70" s="1" t="s">
        <v>109</v>
      </c>
      <c r="KG70" s="1"/>
      <c r="KH70" s="24">
        <v>6</v>
      </c>
      <c r="KR70" s="1"/>
      <c r="KS70" s="1"/>
      <c r="KT70" s="1"/>
      <c r="KU70" s="1" t="s">
        <v>109</v>
      </c>
      <c r="KV70" s="1"/>
      <c r="KW70" s="24">
        <v>6</v>
      </c>
      <c r="LG70" s="1"/>
      <c r="LH70" s="1"/>
      <c r="LI70" s="1"/>
      <c r="LJ70" s="1" t="s">
        <v>109</v>
      </c>
      <c r="LK70" s="1"/>
      <c r="LL70" s="24">
        <v>6</v>
      </c>
      <c r="LV70" s="1"/>
      <c r="LW70" s="1"/>
      <c r="LX70" s="1"/>
      <c r="LY70" s="1" t="s">
        <v>109</v>
      </c>
      <c r="LZ70" s="1"/>
      <c r="MA70" s="24">
        <v>6</v>
      </c>
      <c r="MK70" s="1"/>
      <c r="ML70" s="1"/>
      <c r="MM70" s="1"/>
      <c r="MN70" s="1" t="s">
        <v>109</v>
      </c>
      <c r="MO70" s="1"/>
      <c r="MP70" s="24">
        <v>6</v>
      </c>
      <c r="MZ70" s="1"/>
      <c r="NA70" s="1"/>
      <c r="NB70" s="1"/>
      <c r="NC70" s="1" t="s">
        <v>109</v>
      </c>
      <c r="ND70" s="1"/>
      <c r="NE70" s="24">
        <v>6</v>
      </c>
      <c r="NO70" s="1"/>
      <c r="NP70" s="1"/>
      <c r="NQ70" s="1"/>
      <c r="NR70" s="1" t="s">
        <v>109</v>
      </c>
      <c r="NS70" s="1"/>
      <c r="NT70" s="24">
        <v>6</v>
      </c>
      <c r="OD70" s="1"/>
      <c r="OE70" s="1"/>
      <c r="OF70" s="1"/>
      <c r="OG70" s="1" t="s">
        <v>109</v>
      </c>
      <c r="OH70" s="1"/>
      <c r="OI70" s="24">
        <v>6</v>
      </c>
      <c r="OS70" s="1"/>
      <c r="OT70" s="1"/>
      <c r="OU70" s="1"/>
      <c r="OV70" s="1" t="s">
        <v>109</v>
      </c>
      <c r="OW70" s="1"/>
      <c r="OX70" s="24">
        <v>6</v>
      </c>
      <c r="PH70" s="1"/>
      <c r="PI70" s="1"/>
      <c r="PJ70" s="1"/>
      <c r="PK70" s="1" t="s">
        <v>109</v>
      </c>
      <c r="PL70" s="1"/>
      <c r="PM70" s="24">
        <v>6</v>
      </c>
      <c r="PW70" s="1"/>
      <c r="PX70" s="1"/>
      <c r="PY70" s="1"/>
      <c r="PZ70" s="1" t="s">
        <v>109</v>
      </c>
      <c r="QA70" s="1"/>
      <c r="QB70" s="24">
        <v>6</v>
      </c>
    </row>
    <row r="71" spans="3:444" ht="14" x14ac:dyDescent="0.2">
      <c r="D71" s="1"/>
      <c r="E71" s="1" t="s">
        <v>110</v>
      </c>
      <c r="F71" s="1"/>
      <c r="G71" s="1" t="s">
        <v>111</v>
      </c>
      <c r="H71" s="1"/>
      <c r="I71" s="24">
        <v>7</v>
      </c>
      <c r="S71" s="1"/>
      <c r="T71" s="1" t="s">
        <v>110</v>
      </c>
      <c r="U71" s="1"/>
      <c r="V71" s="1" t="s">
        <v>111</v>
      </c>
      <c r="W71" s="1"/>
      <c r="X71" s="24">
        <v>7</v>
      </c>
      <c r="AH71" s="1"/>
      <c r="AI71" s="1" t="s">
        <v>110</v>
      </c>
      <c r="AJ71" s="1"/>
      <c r="AK71" s="1" t="s">
        <v>111</v>
      </c>
      <c r="AL71" s="1"/>
      <c r="AM71" s="24">
        <v>7</v>
      </c>
      <c r="AW71" s="1"/>
      <c r="AX71" s="1" t="s">
        <v>110</v>
      </c>
      <c r="AY71" s="1"/>
      <c r="AZ71" s="1" t="s">
        <v>111</v>
      </c>
      <c r="BA71" s="1"/>
      <c r="BB71" s="24">
        <v>7</v>
      </c>
      <c r="BL71" s="1"/>
      <c r="BM71" s="1" t="s">
        <v>110</v>
      </c>
      <c r="BN71" s="1"/>
      <c r="BO71" s="1" t="s">
        <v>111</v>
      </c>
      <c r="BP71" s="1"/>
      <c r="BQ71" s="24">
        <v>7</v>
      </c>
      <c r="CA71" s="1"/>
      <c r="CB71" s="1" t="s">
        <v>110</v>
      </c>
      <c r="CC71" s="1"/>
      <c r="CD71" s="1" t="s">
        <v>111</v>
      </c>
      <c r="CE71" s="1"/>
      <c r="CF71" s="24">
        <v>7</v>
      </c>
      <c r="CP71" s="1"/>
      <c r="CQ71" s="1" t="s">
        <v>110</v>
      </c>
      <c r="CR71" s="1"/>
      <c r="CS71" s="1" t="s">
        <v>111</v>
      </c>
      <c r="CT71" s="1"/>
      <c r="CU71" s="24">
        <v>7</v>
      </c>
      <c r="DE71" s="1"/>
      <c r="DF71" s="1" t="s">
        <v>110</v>
      </c>
      <c r="DG71" s="1"/>
      <c r="DH71" s="1" t="s">
        <v>111</v>
      </c>
      <c r="DI71" s="1"/>
      <c r="DJ71" s="24">
        <v>7</v>
      </c>
      <c r="DT71" s="1"/>
      <c r="DU71" s="1" t="s">
        <v>110</v>
      </c>
      <c r="DV71" s="1"/>
      <c r="DW71" s="1" t="s">
        <v>111</v>
      </c>
      <c r="DX71" s="1"/>
      <c r="DY71" s="24">
        <v>7</v>
      </c>
      <c r="EI71" s="1"/>
      <c r="EJ71" s="1" t="s">
        <v>110</v>
      </c>
      <c r="EK71" s="1"/>
      <c r="EL71" s="1" t="s">
        <v>111</v>
      </c>
      <c r="EM71" s="1"/>
      <c r="EN71" s="24">
        <v>7</v>
      </c>
      <c r="EX71" s="1"/>
      <c r="EY71" s="1" t="s">
        <v>110</v>
      </c>
      <c r="EZ71" s="1"/>
      <c r="FA71" s="1" t="s">
        <v>111</v>
      </c>
      <c r="FB71" s="1"/>
      <c r="FC71" s="24">
        <v>7</v>
      </c>
      <c r="FM71" s="1"/>
      <c r="FN71" s="1" t="s">
        <v>110</v>
      </c>
      <c r="FO71" s="1"/>
      <c r="FP71" s="1" t="s">
        <v>111</v>
      </c>
      <c r="FQ71" s="1"/>
      <c r="FR71" s="24">
        <v>7</v>
      </c>
      <c r="GB71" s="1"/>
      <c r="GC71" s="1" t="s">
        <v>110</v>
      </c>
      <c r="GD71" s="1"/>
      <c r="GE71" s="1" t="s">
        <v>111</v>
      </c>
      <c r="GF71" s="1"/>
      <c r="GG71" s="24">
        <v>7</v>
      </c>
      <c r="GQ71" s="1"/>
      <c r="GR71" s="1" t="s">
        <v>110</v>
      </c>
      <c r="GS71" s="1"/>
      <c r="GT71" s="1" t="s">
        <v>111</v>
      </c>
      <c r="GU71" s="1"/>
      <c r="GV71" s="24">
        <v>7</v>
      </c>
      <c r="HF71" s="1"/>
      <c r="HG71" s="1" t="s">
        <v>110</v>
      </c>
      <c r="HH71" s="1"/>
      <c r="HI71" s="1" t="s">
        <v>111</v>
      </c>
      <c r="HJ71" s="1"/>
      <c r="HK71" s="24">
        <v>7</v>
      </c>
      <c r="HU71" s="1"/>
      <c r="HV71" s="1" t="s">
        <v>110</v>
      </c>
      <c r="HW71" s="1"/>
      <c r="HX71" s="1" t="s">
        <v>111</v>
      </c>
      <c r="HY71" s="1"/>
      <c r="HZ71" s="24">
        <v>7</v>
      </c>
      <c r="IJ71" s="1"/>
      <c r="IK71" s="1" t="s">
        <v>110</v>
      </c>
      <c r="IL71" s="1"/>
      <c r="IM71" s="1" t="s">
        <v>111</v>
      </c>
      <c r="IN71" s="1"/>
      <c r="IO71" s="24">
        <v>7</v>
      </c>
      <c r="IY71" s="1"/>
      <c r="IZ71" s="1" t="s">
        <v>110</v>
      </c>
      <c r="JA71" s="1"/>
      <c r="JB71" s="1" t="s">
        <v>111</v>
      </c>
      <c r="JC71" s="1"/>
      <c r="JD71" s="24">
        <v>7</v>
      </c>
      <c r="JN71" s="1"/>
      <c r="JO71" s="1" t="s">
        <v>110</v>
      </c>
      <c r="JP71" s="1"/>
      <c r="JQ71" s="1" t="s">
        <v>111</v>
      </c>
      <c r="JR71" s="1"/>
      <c r="JS71" s="24">
        <v>7</v>
      </c>
      <c r="KC71" s="1"/>
      <c r="KD71" s="1" t="s">
        <v>110</v>
      </c>
      <c r="KE71" s="1"/>
      <c r="KF71" s="1" t="s">
        <v>111</v>
      </c>
      <c r="KG71" s="1"/>
      <c r="KH71" s="24">
        <v>7</v>
      </c>
      <c r="KR71" s="1"/>
      <c r="KS71" s="1" t="s">
        <v>110</v>
      </c>
      <c r="KT71" s="1"/>
      <c r="KU71" s="1" t="s">
        <v>111</v>
      </c>
      <c r="KV71" s="1"/>
      <c r="KW71" s="24">
        <v>7</v>
      </c>
      <c r="LG71" s="1"/>
      <c r="LH71" s="1" t="s">
        <v>110</v>
      </c>
      <c r="LI71" s="1"/>
      <c r="LJ71" s="1" t="s">
        <v>111</v>
      </c>
      <c r="LK71" s="1"/>
      <c r="LL71" s="24">
        <v>7</v>
      </c>
      <c r="LV71" s="1"/>
      <c r="LW71" s="1" t="s">
        <v>110</v>
      </c>
      <c r="LX71" s="1"/>
      <c r="LY71" s="1" t="s">
        <v>111</v>
      </c>
      <c r="LZ71" s="1"/>
      <c r="MA71" s="24">
        <v>7</v>
      </c>
      <c r="MK71" s="1"/>
      <c r="ML71" s="1" t="s">
        <v>110</v>
      </c>
      <c r="MM71" s="1"/>
      <c r="MN71" s="1" t="s">
        <v>111</v>
      </c>
      <c r="MO71" s="1"/>
      <c r="MP71" s="24">
        <v>7</v>
      </c>
      <c r="MZ71" s="1"/>
      <c r="NA71" s="1" t="s">
        <v>110</v>
      </c>
      <c r="NB71" s="1"/>
      <c r="NC71" s="1" t="s">
        <v>111</v>
      </c>
      <c r="ND71" s="1"/>
      <c r="NE71" s="24">
        <v>7</v>
      </c>
      <c r="NO71" s="1"/>
      <c r="NP71" s="1" t="s">
        <v>110</v>
      </c>
      <c r="NQ71" s="1"/>
      <c r="NR71" s="1" t="s">
        <v>111</v>
      </c>
      <c r="NS71" s="1"/>
      <c r="NT71" s="24">
        <v>7</v>
      </c>
      <c r="OD71" s="1"/>
      <c r="OE71" s="1" t="s">
        <v>110</v>
      </c>
      <c r="OF71" s="1"/>
      <c r="OG71" s="1" t="s">
        <v>111</v>
      </c>
      <c r="OH71" s="1"/>
      <c r="OI71" s="24">
        <v>7</v>
      </c>
      <c r="OS71" s="1"/>
      <c r="OT71" s="1" t="s">
        <v>110</v>
      </c>
      <c r="OU71" s="1"/>
      <c r="OV71" s="1" t="s">
        <v>111</v>
      </c>
      <c r="OW71" s="1"/>
      <c r="OX71" s="24">
        <v>7</v>
      </c>
      <c r="PH71" s="1"/>
      <c r="PI71" s="1" t="s">
        <v>110</v>
      </c>
      <c r="PJ71" s="1"/>
      <c r="PK71" s="1" t="s">
        <v>111</v>
      </c>
      <c r="PL71" s="1"/>
      <c r="PM71" s="24">
        <v>7</v>
      </c>
      <c r="PW71" s="1"/>
      <c r="PX71" s="1" t="s">
        <v>110</v>
      </c>
      <c r="PY71" s="1"/>
      <c r="PZ71" s="1" t="s">
        <v>111</v>
      </c>
      <c r="QA71" s="1"/>
      <c r="QB71" s="24">
        <v>7</v>
      </c>
    </row>
    <row r="72" spans="3:444" ht="14" x14ac:dyDescent="0.2">
      <c r="C72" s="1"/>
      <c r="D72" s="1"/>
      <c r="E72" s="1"/>
      <c r="F72" s="1"/>
      <c r="G72" s="1" t="s">
        <v>112</v>
      </c>
      <c r="H72" s="1"/>
      <c r="I72" s="24">
        <v>8</v>
      </c>
      <c r="R72" s="1"/>
      <c r="S72" s="1"/>
      <c r="T72" s="1"/>
      <c r="U72" s="1"/>
      <c r="V72" s="1" t="s">
        <v>112</v>
      </c>
      <c r="W72" s="1"/>
      <c r="X72" s="24">
        <v>8</v>
      </c>
      <c r="AG72" s="1"/>
      <c r="AH72" s="1"/>
      <c r="AI72" s="1"/>
      <c r="AJ72" s="1"/>
      <c r="AK72" s="1" t="s">
        <v>112</v>
      </c>
      <c r="AL72" s="1"/>
      <c r="AM72" s="24">
        <v>8</v>
      </c>
      <c r="AV72" s="1"/>
      <c r="AW72" s="1"/>
      <c r="AX72" s="1"/>
      <c r="AY72" s="1"/>
      <c r="AZ72" s="1" t="s">
        <v>112</v>
      </c>
      <c r="BA72" s="1"/>
      <c r="BB72" s="24">
        <v>8</v>
      </c>
      <c r="BK72" s="1"/>
      <c r="BL72" s="1"/>
      <c r="BM72" s="1"/>
      <c r="BN72" s="1"/>
      <c r="BO72" s="1" t="s">
        <v>112</v>
      </c>
      <c r="BP72" s="1"/>
      <c r="BQ72" s="24">
        <v>8</v>
      </c>
      <c r="BZ72" s="1"/>
      <c r="CA72" s="1"/>
      <c r="CB72" s="1"/>
      <c r="CC72" s="1"/>
      <c r="CD72" s="1" t="s">
        <v>112</v>
      </c>
      <c r="CE72" s="1"/>
      <c r="CF72" s="24">
        <v>8</v>
      </c>
      <c r="CO72" s="1"/>
      <c r="CP72" s="1"/>
      <c r="CQ72" s="1"/>
      <c r="CR72" s="1"/>
      <c r="CS72" s="1" t="s">
        <v>112</v>
      </c>
      <c r="CT72" s="1"/>
      <c r="CU72" s="24">
        <v>8</v>
      </c>
      <c r="DD72" s="1"/>
      <c r="DE72" s="1"/>
      <c r="DF72" s="1"/>
      <c r="DG72" s="1"/>
      <c r="DH72" s="1" t="s">
        <v>112</v>
      </c>
      <c r="DI72" s="1"/>
      <c r="DJ72" s="24">
        <v>8</v>
      </c>
      <c r="DS72" s="1"/>
      <c r="DT72" s="1"/>
      <c r="DU72" s="1"/>
      <c r="DV72" s="1"/>
      <c r="DW72" s="1" t="s">
        <v>112</v>
      </c>
      <c r="DX72" s="1"/>
      <c r="DY72" s="24">
        <v>8</v>
      </c>
      <c r="EH72" s="1"/>
      <c r="EI72" s="1"/>
      <c r="EJ72" s="1"/>
      <c r="EK72" s="1"/>
      <c r="EL72" s="1" t="s">
        <v>112</v>
      </c>
      <c r="EM72" s="1"/>
      <c r="EN72" s="24">
        <v>8</v>
      </c>
      <c r="EW72" s="1"/>
      <c r="EX72" s="1"/>
      <c r="EY72" s="1"/>
      <c r="EZ72" s="1"/>
      <c r="FA72" s="1" t="s">
        <v>112</v>
      </c>
      <c r="FB72" s="1"/>
      <c r="FC72" s="24">
        <v>8</v>
      </c>
      <c r="FL72" s="1"/>
      <c r="FM72" s="1"/>
      <c r="FN72" s="1"/>
      <c r="FO72" s="1"/>
      <c r="FP72" s="1" t="s">
        <v>112</v>
      </c>
      <c r="FQ72" s="1"/>
      <c r="FR72" s="24">
        <v>8</v>
      </c>
      <c r="GA72" s="1"/>
      <c r="GB72" s="1"/>
      <c r="GC72" s="1"/>
      <c r="GD72" s="1"/>
      <c r="GE72" s="1" t="s">
        <v>112</v>
      </c>
      <c r="GF72" s="1"/>
      <c r="GG72" s="24">
        <v>8</v>
      </c>
      <c r="GP72" s="1"/>
      <c r="GQ72" s="1"/>
      <c r="GR72" s="1"/>
      <c r="GS72" s="1"/>
      <c r="GT72" s="1" t="s">
        <v>112</v>
      </c>
      <c r="GU72" s="1"/>
      <c r="GV72" s="24">
        <v>8</v>
      </c>
      <c r="HE72" s="1"/>
      <c r="HF72" s="1"/>
      <c r="HG72" s="1"/>
      <c r="HH72" s="1"/>
      <c r="HI72" s="1" t="s">
        <v>112</v>
      </c>
      <c r="HJ72" s="1"/>
      <c r="HK72" s="24">
        <v>8</v>
      </c>
      <c r="HT72" s="1"/>
      <c r="HU72" s="1"/>
      <c r="HV72" s="1"/>
      <c r="HW72" s="1"/>
      <c r="HX72" s="1" t="s">
        <v>112</v>
      </c>
      <c r="HY72" s="1"/>
      <c r="HZ72" s="24">
        <v>8</v>
      </c>
      <c r="II72" s="1"/>
      <c r="IJ72" s="1"/>
      <c r="IK72" s="1"/>
      <c r="IL72" s="1"/>
      <c r="IM72" s="1" t="s">
        <v>112</v>
      </c>
      <c r="IN72" s="1"/>
      <c r="IO72" s="24">
        <v>8</v>
      </c>
      <c r="IX72" s="1"/>
      <c r="IY72" s="1"/>
      <c r="IZ72" s="1"/>
      <c r="JA72" s="1"/>
      <c r="JB72" s="1" t="s">
        <v>112</v>
      </c>
      <c r="JC72" s="1"/>
      <c r="JD72" s="24">
        <v>8</v>
      </c>
      <c r="JM72" s="1"/>
      <c r="JN72" s="1"/>
      <c r="JO72" s="1"/>
      <c r="JP72" s="1"/>
      <c r="JQ72" s="1" t="s">
        <v>112</v>
      </c>
      <c r="JR72" s="1"/>
      <c r="JS72" s="24">
        <v>8</v>
      </c>
      <c r="KB72" s="1"/>
      <c r="KC72" s="1"/>
      <c r="KD72" s="1"/>
      <c r="KE72" s="1"/>
      <c r="KF72" s="1" t="s">
        <v>112</v>
      </c>
      <c r="KG72" s="1"/>
      <c r="KH72" s="24">
        <v>8</v>
      </c>
      <c r="KQ72" s="1"/>
      <c r="KR72" s="1"/>
      <c r="KS72" s="1"/>
      <c r="KT72" s="1"/>
      <c r="KU72" s="1" t="s">
        <v>112</v>
      </c>
      <c r="KV72" s="1"/>
      <c r="KW72" s="24">
        <v>8</v>
      </c>
      <c r="LF72" s="1"/>
      <c r="LG72" s="1"/>
      <c r="LH72" s="1"/>
      <c r="LI72" s="1"/>
      <c r="LJ72" s="1" t="s">
        <v>112</v>
      </c>
      <c r="LK72" s="1"/>
      <c r="LL72" s="24">
        <v>8</v>
      </c>
      <c r="LU72" s="1"/>
      <c r="LV72" s="1"/>
      <c r="LW72" s="1"/>
      <c r="LX72" s="1"/>
      <c r="LY72" s="1" t="s">
        <v>112</v>
      </c>
      <c r="LZ72" s="1"/>
      <c r="MA72" s="24">
        <v>8</v>
      </c>
      <c r="MJ72" s="1"/>
      <c r="MK72" s="1"/>
      <c r="ML72" s="1"/>
      <c r="MM72" s="1"/>
      <c r="MN72" s="1" t="s">
        <v>112</v>
      </c>
      <c r="MO72" s="1"/>
      <c r="MP72" s="24">
        <v>8</v>
      </c>
      <c r="MY72" s="1"/>
      <c r="MZ72" s="1"/>
      <c r="NA72" s="1"/>
      <c r="NB72" s="1"/>
      <c r="NC72" s="1" t="s">
        <v>112</v>
      </c>
      <c r="ND72" s="1"/>
      <c r="NE72" s="24">
        <v>8</v>
      </c>
      <c r="NN72" s="1"/>
      <c r="NO72" s="1"/>
      <c r="NP72" s="1"/>
      <c r="NQ72" s="1"/>
      <c r="NR72" s="1" t="s">
        <v>112</v>
      </c>
      <c r="NS72" s="1"/>
      <c r="NT72" s="24">
        <v>8</v>
      </c>
      <c r="OC72" s="1"/>
      <c r="OD72" s="1"/>
      <c r="OE72" s="1"/>
      <c r="OF72" s="1"/>
      <c r="OG72" s="1" t="s">
        <v>112</v>
      </c>
      <c r="OH72" s="1"/>
      <c r="OI72" s="24">
        <v>8</v>
      </c>
      <c r="OR72" s="1"/>
      <c r="OS72" s="1"/>
      <c r="OT72" s="1"/>
      <c r="OU72" s="1"/>
      <c r="OV72" s="1" t="s">
        <v>112</v>
      </c>
      <c r="OW72" s="1"/>
      <c r="OX72" s="24">
        <v>8</v>
      </c>
      <c r="PG72" s="1"/>
      <c r="PH72" s="1"/>
      <c r="PI72" s="1"/>
      <c r="PJ72" s="1"/>
      <c r="PK72" s="1" t="s">
        <v>112</v>
      </c>
      <c r="PL72" s="1"/>
      <c r="PM72" s="24">
        <v>8</v>
      </c>
      <c r="PV72" s="1"/>
      <c r="PW72" s="1"/>
      <c r="PX72" s="1"/>
      <c r="PY72" s="1"/>
      <c r="PZ72" s="1" t="s">
        <v>112</v>
      </c>
      <c r="QA72" s="1"/>
      <c r="QB72" s="24">
        <v>8</v>
      </c>
    </row>
    <row r="73" spans="3:444" ht="14" x14ac:dyDescent="0.2">
      <c r="C73" s="1"/>
      <c r="D73" s="1"/>
      <c r="E73" s="1"/>
      <c r="F73" s="1"/>
      <c r="G73" s="1" t="s">
        <v>113</v>
      </c>
      <c r="H73" s="1"/>
      <c r="I73" s="24">
        <v>9</v>
      </c>
      <c r="R73" s="1"/>
      <c r="S73" s="1"/>
      <c r="T73" s="1"/>
      <c r="U73" s="1"/>
      <c r="V73" s="1" t="s">
        <v>113</v>
      </c>
      <c r="W73" s="1"/>
      <c r="X73" s="24">
        <v>9</v>
      </c>
      <c r="AG73" s="1"/>
      <c r="AH73" s="1"/>
      <c r="AI73" s="1"/>
      <c r="AJ73" s="1"/>
      <c r="AK73" s="1" t="s">
        <v>113</v>
      </c>
      <c r="AL73" s="1"/>
      <c r="AM73" s="24">
        <v>9</v>
      </c>
      <c r="AV73" s="1"/>
      <c r="AW73" s="1"/>
      <c r="AX73" s="1"/>
      <c r="AY73" s="1"/>
      <c r="AZ73" s="1" t="s">
        <v>113</v>
      </c>
      <c r="BA73" s="1"/>
      <c r="BB73" s="24">
        <v>9</v>
      </c>
      <c r="BK73" s="1"/>
      <c r="BL73" s="1"/>
      <c r="BM73" s="1"/>
      <c r="BN73" s="1"/>
      <c r="BO73" s="1" t="s">
        <v>113</v>
      </c>
      <c r="BP73" s="1"/>
      <c r="BQ73" s="24">
        <v>9</v>
      </c>
      <c r="BZ73" s="1"/>
      <c r="CA73" s="1"/>
      <c r="CB73" s="1"/>
      <c r="CC73" s="1"/>
      <c r="CD73" s="1" t="s">
        <v>113</v>
      </c>
      <c r="CE73" s="1"/>
      <c r="CF73" s="24">
        <v>9</v>
      </c>
      <c r="CO73" s="1"/>
      <c r="CP73" s="1"/>
      <c r="CQ73" s="1"/>
      <c r="CR73" s="1"/>
      <c r="CS73" s="1" t="s">
        <v>113</v>
      </c>
      <c r="CT73" s="1"/>
      <c r="CU73" s="24">
        <v>9</v>
      </c>
      <c r="DD73" s="1"/>
      <c r="DE73" s="1"/>
      <c r="DF73" s="1"/>
      <c r="DG73" s="1"/>
      <c r="DH73" s="1" t="s">
        <v>113</v>
      </c>
      <c r="DI73" s="1"/>
      <c r="DJ73" s="24">
        <v>9</v>
      </c>
      <c r="DS73" s="1"/>
      <c r="DT73" s="1"/>
      <c r="DU73" s="1"/>
      <c r="DV73" s="1"/>
      <c r="DW73" s="1" t="s">
        <v>113</v>
      </c>
      <c r="DX73" s="1"/>
      <c r="DY73" s="24">
        <v>9</v>
      </c>
      <c r="EH73" s="1"/>
      <c r="EI73" s="1"/>
      <c r="EJ73" s="1"/>
      <c r="EK73" s="1"/>
      <c r="EL73" s="1" t="s">
        <v>113</v>
      </c>
      <c r="EM73" s="1"/>
      <c r="EN73" s="24">
        <v>9</v>
      </c>
      <c r="EW73" s="1"/>
      <c r="EX73" s="1"/>
      <c r="EY73" s="1"/>
      <c r="EZ73" s="1"/>
      <c r="FA73" s="1" t="s">
        <v>113</v>
      </c>
      <c r="FB73" s="1"/>
      <c r="FC73" s="24">
        <v>9</v>
      </c>
      <c r="FL73" s="1"/>
      <c r="FM73" s="1"/>
      <c r="FN73" s="1"/>
      <c r="FO73" s="1"/>
      <c r="FP73" s="1" t="s">
        <v>113</v>
      </c>
      <c r="FQ73" s="1"/>
      <c r="FR73" s="24">
        <v>9</v>
      </c>
      <c r="GA73" s="1"/>
      <c r="GB73" s="1"/>
      <c r="GC73" s="1"/>
      <c r="GD73" s="1"/>
      <c r="GE73" s="1" t="s">
        <v>113</v>
      </c>
      <c r="GF73" s="1"/>
      <c r="GG73" s="24">
        <v>9</v>
      </c>
      <c r="GP73" s="1"/>
      <c r="GQ73" s="1"/>
      <c r="GR73" s="1"/>
      <c r="GS73" s="1"/>
      <c r="GT73" s="1" t="s">
        <v>113</v>
      </c>
      <c r="GU73" s="1"/>
      <c r="GV73" s="24">
        <v>9</v>
      </c>
      <c r="HE73" s="1"/>
      <c r="HF73" s="1"/>
      <c r="HG73" s="1"/>
      <c r="HH73" s="1"/>
      <c r="HI73" s="1" t="s">
        <v>113</v>
      </c>
      <c r="HJ73" s="1"/>
      <c r="HK73" s="24">
        <v>9</v>
      </c>
      <c r="HT73" s="1"/>
      <c r="HU73" s="1"/>
      <c r="HV73" s="1"/>
      <c r="HW73" s="1"/>
      <c r="HX73" s="1" t="s">
        <v>113</v>
      </c>
      <c r="HY73" s="1"/>
      <c r="HZ73" s="24">
        <v>9</v>
      </c>
      <c r="II73" s="1"/>
      <c r="IJ73" s="1"/>
      <c r="IK73" s="1"/>
      <c r="IL73" s="1"/>
      <c r="IM73" s="1" t="s">
        <v>113</v>
      </c>
      <c r="IN73" s="1"/>
      <c r="IO73" s="24">
        <v>9</v>
      </c>
      <c r="IX73" s="1"/>
      <c r="IY73" s="1"/>
      <c r="IZ73" s="1"/>
      <c r="JA73" s="1"/>
      <c r="JB73" s="1" t="s">
        <v>113</v>
      </c>
      <c r="JC73" s="1"/>
      <c r="JD73" s="24">
        <v>9</v>
      </c>
      <c r="JM73" s="1"/>
      <c r="JN73" s="1"/>
      <c r="JO73" s="1"/>
      <c r="JP73" s="1"/>
      <c r="JQ73" s="1" t="s">
        <v>113</v>
      </c>
      <c r="JR73" s="1"/>
      <c r="JS73" s="24">
        <v>9</v>
      </c>
      <c r="KB73" s="1"/>
      <c r="KC73" s="1"/>
      <c r="KD73" s="1"/>
      <c r="KE73" s="1"/>
      <c r="KF73" s="1" t="s">
        <v>113</v>
      </c>
      <c r="KG73" s="1"/>
      <c r="KH73" s="24">
        <v>9</v>
      </c>
      <c r="KQ73" s="1"/>
      <c r="KR73" s="1"/>
      <c r="KS73" s="1"/>
      <c r="KT73" s="1"/>
      <c r="KU73" s="1" t="s">
        <v>113</v>
      </c>
      <c r="KV73" s="1"/>
      <c r="KW73" s="24">
        <v>9</v>
      </c>
      <c r="LF73" s="1"/>
      <c r="LG73" s="1"/>
      <c r="LH73" s="1"/>
      <c r="LI73" s="1"/>
      <c r="LJ73" s="1" t="s">
        <v>113</v>
      </c>
      <c r="LK73" s="1"/>
      <c r="LL73" s="24">
        <v>9</v>
      </c>
      <c r="LU73" s="1"/>
      <c r="LV73" s="1"/>
      <c r="LW73" s="1"/>
      <c r="LX73" s="1"/>
      <c r="LY73" s="1" t="s">
        <v>113</v>
      </c>
      <c r="LZ73" s="1"/>
      <c r="MA73" s="24">
        <v>9</v>
      </c>
      <c r="MJ73" s="1"/>
      <c r="MK73" s="1"/>
      <c r="ML73" s="1"/>
      <c r="MM73" s="1"/>
      <c r="MN73" s="1" t="s">
        <v>113</v>
      </c>
      <c r="MO73" s="1"/>
      <c r="MP73" s="24">
        <v>9</v>
      </c>
      <c r="MY73" s="1"/>
      <c r="MZ73" s="1"/>
      <c r="NA73" s="1"/>
      <c r="NB73" s="1"/>
      <c r="NC73" s="1" t="s">
        <v>113</v>
      </c>
      <c r="ND73" s="1"/>
      <c r="NE73" s="24">
        <v>9</v>
      </c>
      <c r="NN73" s="1"/>
      <c r="NO73" s="1"/>
      <c r="NP73" s="1"/>
      <c r="NQ73" s="1"/>
      <c r="NR73" s="1" t="s">
        <v>113</v>
      </c>
      <c r="NS73" s="1"/>
      <c r="NT73" s="24">
        <v>9</v>
      </c>
      <c r="OC73" s="1"/>
      <c r="OD73" s="1"/>
      <c r="OE73" s="1"/>
      <c r="OF73" s="1"/>
      <c r="OG73" s="1" t="s">
        <v>113</v>
      </c>
      <c r="OH73" s="1"/>
      <c r="OI73" s="24">
        <v>9</v>
      </c>
      <c r="OR73" s="1"/>
      <c r="OS73" s="1"/>
      <c r="OT73" s="1"/>
      <c r="OU73" s="1"/>
      <c r="OV73" s="1" t="s">
        <v>113</v>
      </c>
      <c r="OW73" s="1"/>
      <c r="OX73" s="24">
        <v>9</v>
      </c>
      <c r="PG73" s="1"/>
      <c r="PH73" s="1"/>
      <c r="PI73" s="1"/>
      <c r="PJ73" s="1"/>
      <c r="PK73" s="1" t="s">
        <v>113</v>
      </c>
      <c r="PL73" s="1"/>
      <c r="PM73" s="24">
        <v>9</v>
      </c>
      <c r="PV73" s="1"/>
      <c r="PW73" s="1"/>
      <c r="PX73" s="1"/>
      <c r="PY73" s="1"/>
      <c r="PZ73" s="1" t="s">
        <v>113</v>
      </c>
      <c r="QA73" s="1"/>
      <c r="QB73" s="24">
        <v>9</v>
      </c>
    </row>
    <row r="74" spans="3:444" ht="14" x14ac:dyDescent="0.2">
      <c r="C74" s="1"/>
      <c r="D74" s="1"/>
      <c r="E74" s="1"/>
      <c r="F74" s="1"/>
      <c r="G74" s="1" t="s">
        <v>114</v>
      </c>
      <c r="H74" s="1"/>
      <c r="I74" s="24">
        <v>10</v>
      </c>
      <c r="R74" s="1"/>
      <c r="S74" s="1"/>
      <c r="T74" s="1"/>
      <c r="U74" s="1"/>
      <c r="V74" s="1" t="s">
        <v>114</v>
      </c>
      <c r="W74" s="1"/>
      <c r="X74" s="24">
        <v>10</v>
      </c>
      <c r="AG74" s="1"/>
      <c r="AH74" s="1"/>
      <c r="AI74" s="1"/>
      <c r="AJ74" s="1"/>
      <c r="AK74" s="1" t="s">
        <v>114</v>
      </c>
      <c r="AL74" s="1"/>
      <c r="AM74" s="24">
        <v>10</v>
      </c>
      <c r="AV74" s="1"/>
      <c r="AW74" s="1"/>
      <c r="AX74" s="1"/>
      <c r="AY74" s="1"/>
      <c r="AZ74" s="1" t="s">
        <v>114</v>
      </c>
      <c r="BA74" s="1"/>
      <c r="BB74" s="24">
        <v>10</v>
      </c>
      <c r="BK74" s="1"/>
      <c r="BL74" s="1"/>
      <c r="BM74" s="1"/>
      <c r="BN74" s="1"/>
      <c r="BO74" s="1" t="s">
        <v>114</v>
      </c>
      <c r="BP74" s="1"/>
      <c r="BQ74" s="24">
        <v>10</v>
      </c>
      <c r="BZ74" s="1"/>
      <c r="CA74" s="1"/>
      <c r="CB74" s="1"/>
      <c r="CC74" s="1"/>
      <c r="CD74" s="1" t="s">
        <v>114</v>
      </c>
      <c r="CE74" s="1"/>
      <c r="CF74" s="24">
        <v>10</v>
      </c>
      <c r="CO74" s="1"/>
      <c r="CP74" s="1"/>
      <c r="CQ74" s="1"/>
      <c r="CR74" s="1"/>
      <c r="CS74" s="1" t="s">
        <v>114</v>
      </c>
      <c r="CT74" s="1"/>
      <c r="CU74" s="24">
        <v>10</v>
      </c>
      <c r="DD74" s="1"/>
      <c r="DE74" s="1"/>
      <c r="DF74" s="1"/>
      <c r="DG74" s="1"/>
      <c r="DH74" s="1" t="s">
        <v>114</v>
      </c>
      <c r="DI74" s="1"/>
      <c r="DJ74" s="24">
        <v>10</v>
      </c>
      <c r="DS74" s="1"/>
      <c r="DT74" s="1"/>
      <c r="DU74" s="1"/>
      <c r="DV74" s="1"/>
      <c r="DW74" s="1" t="s">
        <v>114</v>
      </c>
      <c r="DX74" s="1"/>
      <c r="DY74" s="24">
        <v>10</v>
      </c>
      <c r="EH74" s="1"/>
      <c r="EI74" s="1"/>
      <c r="EJ74" s="1"/>
      <c r="EK74" s="1"/>
      <c r="EL74" s="1" t="s">
        <v>114</v>
      </c>
      <c r="EM74" s="1"/>
      <c r="EN74" s="24">
        <v>10</v>
      </c>
      <c r="EW74" s="1"/>
      <c r="EX74" s="1"/>
      <c r="EY74" s="1"/>
      <c r="EZ74" s="1"/>
      <c r="FA74" s="1" t="s">
        <v>114</v>
      </c>
      <c r="FB74" s="1"/>
      <c r="FC74" s="24">
        <v>10</v>
      </c>
      <c r="FL74" s="1"/>
      <c r="FM74" s="1"/>
      <c r="FN74" s="1"/>
      <c r="FO74" s="1"/>
      <c r="FP74" s="1" t="s">
        <v>114</v>
      </c>
      <c r="FQ74" s="1"/>
      <c r="FR74" s="24">
        <v>10</v>
      </c>
      <c r="GA74" s="1"/>
      <c r="GB74" s="1"/>
      <c r="GC74" s="1"/>
      <c r="GD74" s="1"/>
      <c r="GE74" s="1" t="s">
        <v>114</v>
      </c>
      <c r="GF74" s="1"/>
      <c r="GG74" s="24">
        <v>10</v>
      </c>
      <c r="GP74" s="1"/>
      <c r="GQ74" s="1"/>
      <c r="GR74" s="1"/>
      <c r="GS74" s="1"/>
      <c r="GT74" s="1" t="s">
        <v>114</v>
      </c>
      <c r="GU74" s="1"/>
      <c r="GV74" s="24">
        <v>10</v>
      </c>
      <c r="HE74" s="1"/>
      <c r="HF74" s="1"/>
      <c r="HG74" s="1"/>
      <c r="HH74" s="1"/>
      <c r="HI74" s="1" t="s">
        <v>114</v>
      </c>
      <c r="HJ74" s="1"/>
      <c r="HK74" s="24">
        <v>10</v>
      </c>
      <c r="HT74" s="1"/>
      <c r="HU74" s="1"/>
      <c r="HV74" s="1"/>
      <c r="HW74" s="1"/>
      <c r="HX74" s="1" t="s">
        <v>114</v>
      </c>
      <c r="HY74" s="1"/>
      <c r="HZ74" s="24">
        <v>10</v>
      </c>
      <c r="II74" s="1"/>
      <c r="IJ74" s="1"/>
      <c r="IK74" s="1"/>
      <c r="IL74" s="1"/>
      <c r="IM74" s="1" t="s">
        <v>114</v>
      </c>
      <c r="IN74" s="1"/>
      <c r="IO74" s="24">
        <v>10</v>
      </c>
      <c r="IX74" s="1"/>
      <c r="IY74" s="1"/>
      <c r="IZ74" s="1"/>
      <c r="JA74" s="1"/>
      <c r="JB74" s="1" t="s">
        <v>114</v>
      </c>
      <c r="JC74" s="1"/>
      <c r="JD74" s="24">
        <v>10</v>
      </c>
      <c r="JM74" s="1"/>
      <c r="JN74" s="1"/>
      <c r="JO74" s="1"/>
      <c r="JP74" s="1"/>
      <c r="JQ74" s="1" t="s">
        <v>114</v>
      </c>
      <c r="JR74" s="1"/>
      <c r="JS74" s="24">
        <v>10</v>
      </c>
      <c r="KB74" s="1"/>
      <c r="KC74" s="1"/>
      <c r="KD74" s="1"/>
      <c r="KE74" s="1"/>
      <c r="KF74" s="1" t="s">
        <v>114</v>
      </c>
      <c r="KG74" s="1"/>
      <c r="KH74" s="24">
        <v>10</v>
      </c>
      <c r="KQ74" s="1"/>
      <c r="KR74" s="1"/>
      <c r="KS74" s="1"/>
      <c r="KT74" s="1"/>
      <c r="KU74" s="1" t="s">
        <v>114</v>
      </c>
      <c r="KV74" s="1"/>
      <c r="KW74" s="24">
        <v>10</v>
      </c>
      <c r="LF74" s="1"/>
      <c r="LG74" s="1"/>
      <c r="LH74" s="1"/>
      <c r="LI74" s="1"/>
      <c r="LJ74" s="1" t="s">
        <v>114</v>
      </c>
      <c r="LK74" s="1"/>
      <c r="LL74" s="24">
        <v>10</v>
      </c>
      <c r="LU74" s="1"/>
      <c r="LV74" s="1"/>
      <c r="LW74" s="1"/>
      <c r="LX74" s="1"/>
      <c r="LY74" s="1" t="s">
        <v>114</v>
      </c>
      <c r="LZ74" s="1"/>
      <c r="MA74" s="24">
        <v>10</v>
      </c>
      <c r="MJ74" s="1"/>
      <c r="MK74" s="1"/>
      <c r="ML74" s="1"/>
      <c r="MM74" s="1"/>
      <c r="MN74" s="1" t="s">
        <v>114</v>
      </c>
      <c r="MO74" s="1"/>
      <c r="MP74" s="24">
        <v>10</v>
      </c>
      <c r="MY74" s="1"/>
      <c r="MZ74" s="1"/>
      <c r="NA74" s="1"/>
      <c r="NB74" s="1"/>
      <c r="NC74" s="1" t="s">
        <v>114</v>
      </c>
      <c r="ND74" s="1"/>
      <c r="NE74" s="24">
        <v>10</v>
      </c>
      <c r="NN74" s="1"/>
      <c r="NO74" s="1"/>
      <c r="NP74" s="1"/>
      <c r="NQ74" s="1"/>
      <c r="NR74" s="1" t="s">
        <v>114</v>
      </c>
      <c r="NS74" s="1"/>
      <c r="NT74" s="24">
        <v>10</v>
      </c>
      <c r="OC74" s="1"/>
      <c r="OD74" s="1"/>
      <c r="OE74" s="1"/>
      <c r="OF74" s="1"/>
      <c r="OG74" s="1" t="s">
        <v>114</v>
      </c>
      <c r="OH74" s="1"/>
      <c r="OI74" s="24">
        <v>10</v>
      </c>
      <c r="OR74" s="1"/>
      <c r="OS74" s="1"/>
      <c r="OT74" s="1"/>
      <c r="OU74" s="1"/>
      <c r="OV74" s="1" t="s">
        <v>114</v>
      </c>
      <c r="OW74" s="1"/>
      <c r="OX74" s="24">
        <v>10</v>
      </c>
      <c r="PG74" s="1"/>
      <c r="PH74" s="1"/>
      <c r="PI74" s="1"/>
      <c r="PJ74" s="1"/>
      <c r="PK74" s="1" t="s">
        <v>114</v>
      </c>
      <c r="PL74" s="1"/>
      <c r="PM74" s="24">
        <v>10</v>
      </c>
      <c r="PV74" s="1"/>
      <c r="PW74" s="1"/>
      <c r="PX74" s="1"/>
      <c r="PY74" s="1"/>
      <c r="PZ74" s="1" t="s">
        <v>114</v>
      </c>
      <c r="QA74" s="1"/>
      <c r="QB74" s="24">
        <v>10</v>
      </c>
    </row>
    <row r="75" spans="3:444" ht="14" x14ac:dyDescent="0.2">
      <c r="C75" s="1"/>
      <c r="D75" s="1"/>
      <c r="E75" s="1"/>
      <c r="F75" s="1"/>
      <c r="G75" s="1" t="s">
        <v>115</v>
      </c>
      <c r="H75" s="1"/>
      <c r="I75" s="24">
        <v>11</v>
      </c>
      <c r="R75" s="1"/>
      <c r="S75" s="1"/>
      <c r="T75" s="1"/>
      <c r="U75" s="1"/>
      <c r="V75" s="1" t="s">
        <v>115</v>
      </c>
      <c r="W75" s="1"/>
      <c r="X75" s="24">
        <v>11</v>
      </c>
      <c r="AG75" s="1"/>
      <c r="AH75" s="1"/>
      <c r="AI75" s="1"/>
      <c r="AJ75" s="1"/>
      <c r="AK75" s="1" t="s">
        <v>115</v>
      </c>
      <c r="AL75" s="1"/>
      <c r="AM75" s="24">
        <v>11</v>
      </c>
      <c r="AV75" s="1"/>
      <c r="AW75" s="1"/>
      <c r="AX75" s="1"/>
      <c r="AY75" s="1"/>
      <c r="AZ75" s="1" t="s">
        <v>115</v>
      </c>
      <c r="BA75" s="1"/>
      <c r="BB75" s="24">
        <v>11</v>
      </c>
      <c r="BK75" s="1"/>
      <c r="BL75" s="1"/>
      <c r="BM75" s="1"/>
      <c r="BN75" s="1"/>
      <c r="BO75" s="1" t="s">
        <v>115</v>
      </c>
      <c r="BP75" s="1"/>
      <c r="BQ75" s="24">
        <v>11</v>
      </c>
      <c r="BZ75" s="1"/>
      <c r="CA75" s="1"/>
      <c r="CB75" s="1"/>
      <c r="CC75" s="1"/>
      <c r="CD75" s="1" t="s">
        <v>115</v>
      </c>
      <c r="CE75" s="1"/>
      <c r="CF75" s="24">
        <v>11</v>
      </c>
      <c r="CO75" s="1"/>
      <c r="CP75" s="1"/>
      <c r="CQ75" s="1"/>
      <c r="CR75" s="1"/>
      <c r="CS75" s="1" t="s">
        <v>115</v>
      </c>
      <c r="CT75" s="1"/>
      <c r="CU75" s="24">
        <v>11</v>
      </c>
      <c r="DD75" s="1"/>
      <c r="DE75" s="1"/>
      <c r="DF75" s="1"/>
      <c r="DG75" s="1"/>
      <c r="DH75" s="1" t="s">
        <v>115</v>
      </c>
      <c r="DI75" s="1"/>
      <c r="DJ75" s="24">
        <v>11</v>
      </c>
      <c r="DS75" s="1"/>
      <c r="DT75" s="1"/>
      <c r="DU75" s="1"/>
      <c r="DV75" s="1"/>
      <c r="DW75" s="1" t="s">
        <v>115</v>
      </c>
      <c r="DX75" s="1"/>
      <c r="DY75" s="24">
        <v>11</v>
      </c>
      <c r="EH75" s="1"/>
      <c r="EI75" s="1"/>
      <c r="EJ75" s="1"/>
      <c r="EK75" s="1"/>
      <c r="EL75" s="1" t="s">
        <v>115</v>
      </c>
      <c r="EM75" s="1"/>
      <c r="EN75" s="24">
        <v>11</v>
      </c>
      <c r="EW75" s="1"/>
      <c r="EX75" s="1"/>
      <c r="EY75" s="1"/>
      <c r="EZ75" s="1"/>
      <c r="FA75" s="1" t="s">
        <v>115</v>
      </c>
      <c r="FB75" s="1"/>
      <c r="FC75" s="24">
        <v>11</v>
      </c>
      <c r="FL75" s="1"/>
      <c r="FM75" s="1"/>
      <c r="FN75" s="1"/>
      <c r="FO75" s="1"/>
      <c r="FP75" s="1" t="s">
        <v>115</v>
      </c>
      <c r="FQ75" s="1"/>
      <c r="FR75" s="24">
        <v>11</v>
      </c>
      <c r="GA75" s="1"/>
      <c r="GB75" s="1"/>
      <c r="GC75" s="1"/>
      <c r="GD75" s="1"/>
      <c r="GE75" s="1" t="s">
        <v>115</v>
      </c>
      <c r="GF75" s="1"/>
      <c r="GG75" s="24">
        <v>11</v>
      </c>
      <c r="GP75" s="1"/>
      <c r="GQ75" s="1"/>
      <c r="GR75" s="1"/>
      <c r="GS75" s="1"/>
      <c r="GT75" s="1" t="s">
        <v>115</v>
      </c>
      <c r="GU75" s="1"/>
      <c r="GV75" s="24">
        <v>11</v>
      </c>
      <c r="HE75" s="1"/>
      <c r="HF75" s="1"/>
      <c r="HG75" s="1"/>
      <c r="HH75" s="1"/>
      <c r="HI75" s="1" t="s">
        <v>115</v>
      </c>
      <c r="HJ75" s="1"/>
      <c r="HK75" s="24">
        <v>11</v>
      </c>
      <c r="HT75" s="1"/>
      <c r="HU75" s="1"/>
      <c r="HV75" s="1"/>
      <c r="HW75" s="1"/>
      <c r="HX75" s="1" t="s">
        <v>115</v>
      </c>
      <c r="HY75" s="1"/>
      <c r="HZ75" s="24">
        <v>11</v>
      </c>
      <c r="II75" s="1"/>
      <c r="IJ75" s="1"/>
      <c r="IK75" s="1"/>
      <c r="IL75" s="1"/>
      <c r="IM75" s="1" t="s">
        <v>115</v>
      </c>
      <c r="IN75" s="1"/>
      <c r="IO75" s="24">
        <v>11</v>
      </c>
      <c r="IX75" s="1"/>
      <c r="IY75" s="1"/>
      <c r="IZ75" s="1"/>
      <c r="JA75" s="1"/>
      <c r="JB75" s="1" t="s">
        <v>115</v>
      </c>
      <c r="JC75" s="1"/>
      <c r="JD75" s="24">
        <v>11</v>
      </c>
      <c r="JM75" s="1"/>
      <c r="JN75" s="1"/>
      <c r="JO75" s="1"/>
      <c r="JP75" s="1"/>
      <c r="JQ75" s="1" t="s">
        <v>115</v>
      </c>
      <c r="JR75" s="1"/>
      <c r="JS75" s="24">
        <v>11</v>
      </c>
      <c r="KB75" s="1"/>
      <c r="KC75" s="1"/>
      <c r="KD75" s="1"/>
      <c r="KE75" s="1"/>
      <c r="KF75" s="1" t="s">
        <v>115</v>
      </c>
      <c r="KG75" s="1"/>
      <c r="KH75" s="24">
        <v>11</v>
      </c>
      <c r="KQ75" s="1"/>
      <c r="KR75" s="1"/>
      <c r="KS75" s="1"/>
      <c r="KT75" s="1"/>
      <c r="KU75" s="1" t="s">
        <v>115</v>
      </c>
      <c r="KV75" s="1"/>
      <c r="KW75" s="24">
        <v>11</v>
      </c>
      <c r="LF75" s="1"/>
      <c r="LG75" s="1"/>
      <c r="LH75" s="1"/>
      <c r="LI75" s="1"/>
      <c r="LJ75" s="1" t="s">
        <v>115</v>
      </c>
      <c r="LK75" s="1"/>
      <c r="LL75" s="24">
        <v>11</v>
      </c>
      <c r="LU75" s="1"/>
      <c r="LV75" s="1"/>
      <c r="LW75" s="1"/>
      <c r="LX75" s="1"/>
      <c r="LY75" s="1" t="s">
        <v>115</v>
      </c>
      <c r="LZ75" s="1"/>
      <c r="MA75" s="24">
        <v>11</v>
      </c>
      <c r="MJ75" s="1"/>
      <c r="MK75" s="1"/>
      <c r="ML75" s="1"/>
      <c r="MM75" s="1"/>
      <c r="MN75" s="1" t="s">
        <v>115</v>
      </c>
      <c r="MO75" s="1"/>
      <c r="MP75" s="24">
        <v>11</v>
      </c>
      <c r="MY75" s="1"/>
      <c r="MZ75" s="1"/>
      <c r="NA75" s="1"/>
      <c r="NB75" s="1"/>
      <c r="NC75" s="1" t="s">
        <v>115</v>
      </c>
      <c r="ND75" s="1"/>
      <c r="NE75" s="24">
        <v>11</v>
      </c>
      <c r="NN75" s="1"/>
      <c r="NO75" s="1"/>
      <c r="NP75" s="1"/>
      <c r="NQ75" s="1"/>
      <c r="NR75" s="1" t="s">
        <v>115</v>
      </c>
      <c r="NS75" s="1"/>
      <c r="NT75" s="24">
        <v>11</v>
      </c>
      <c r="OC75" s="1"/>
      <c r="OD75" s="1"/>
      <c r="OE75" s="1"/>
      <c r="OF75" s="1"/>
      <c r="OG75" s="1" t="s">
        <v>115</v>
      </c>
      <c r="OH75" s="1"/>
      <c r="OI75" s="24">
        <v>11</v>
      </c>
      <c r="OR75" s="1"/>
      <c r="OS75" s="1"/>
      <c r="OT75" s="1"/>
      <c r="OU75" s="1"/>
      <c r="OV75" s="1" t="s">
        <v>115</v>
      </c>
      <c r="OW75" s="1"/>
      <c r="OX75" s="24">
        <v>11</v>
      </c>
      <c r="PG75" s="1"/>
      <c r="PH75" s="1"/>
      <c r="PI75" s="1"/>
      <c r="PJ75" s="1"/>
      <c r="PK75" s="1" t="s">
        <v>115</v>
      </c>
      <c r="PL75" s="1"/>
      <c r="PM75" s="24">
        <v>11</v>
      </c>
      <c r="PV75" s="1"/>
      <c r="PW75" s="1"/>
      <c r="PX75" s="1"/>
      <c r="PY75" s="1"/>
      <c r="PZ75" s="1" t="s">
        <v>115</v>
      </c>
      <c r="QA75" s="1"/>
      <c r="QB75" s="24">
        <v>11</v>
      </c>
    </row>
    <row r="76" spans="3:444" ht="14" x14ac:dyDescent="0.2">
      <c r="C76" s="1"/>
      <c r="D76" s="1"/>
      <c r="E76" s="1"/>
      <c r="F76" s="1"/>
      <c r="G76" s="1" t="s">
        <v>116</v>
      </c>
      <c r="H76" s="1"/>
      <c r="I76" s="24">
        <v>12</v>
      </c>
      <c r="R76" s="1"/>
      <c r="S76" s="1"/>
      <c r="T76" s="1"/>
      <c r="U76" s="1"/>
      <c r="V76" s="1" t="s">
        <v>116</v>
      </c>
      <c r="W76" s="1"/>
      <c r="X76" s="24">
        <v>12</v>
      </c>
      <c r="AG76" s="1"/>
      <c r="AH76" s="1"/>
      <c r="AI76" s="1"/>
      <c r="AJ76" s="1"/>
      <c r="AK76" s="1" t="s">
        <v>116</v>
      </c>
      <c r="AL76" s="1"/>
      <c r="AM76" s="24">
        <v>12</v>
      </c>
      <c r="AV76" s="1"/>
      <c r="AW76" s="1"/>
      <c r="AX76" s="1"/>
      <c r="AY76" s="1"/>
      <c r="AZ76" s="1" t="s">
        <v>116</v>
      </c>
      <c r="BA76" s="1"/>
      <c r="BB76" s="24">
        <v>12</v>
      </c>
      <c r="BK76" s="1"/>
      <c r="BL76" s="1"/>
      <c r="BM76" s="1"/>
      <c r="BN76" s="1"/>
      <c r="BO76" s="1" t="s">
        <v>116</v>
      </c>
      <c r="BP76" s="1"/>
      <c r="BQ76" s="24">
        <v>12</v>
      </c>
      <c r="BZ76" s="1"/>
      <c r="CA76" s="1"/>
      <c r="CB76" s="1"/>
      <c r="CC76" s="1"/>
      <c r="CD76" s="1" t="s">
        <v>116</v>
      </c>
      <c r="CE76" s="1"/>
      <c r="CF76" s="24">
        <v>12</v>
      </c>
      <c r="CO76" s="1"/>
      <c r="CP76" s="1"/>
      <c r="CQ76" s="1"/>
      <c r="CR76" s="1"/>
      <c r="CS76" s="1" t="s">
        <v>116</v>
      </c>
      <c r="CT76" s="1"/>
      <c r="CU76" s="24">
        <v>12</v>
      </c>
      <c r="DD76" s="1"/>
      <c r="DE76" s="1"/>
      <c r="DF76" s="1"/>
      <c r="DG76" s="1"/>
      <c r="DH76" s="1" t="s">
        <v>116</v>
      </c>
      <c r="DI76" s="1"/>
      <c r="DJ76" s="24">
        <v>12</v>
      </c>
      <c r="DS76" s="1"/>
      <c r="DT76" s="1"/>
      <c r="DU76" s="1"/>
      <c r="DV76" s="1"/>
      <c r="DW76" s="1" t="s">
        <v>116</v>
      </c>
      <c r="DX76" s="1"/>
      <c r="DY76" s="24">
        <v>12</v>
      </c>
      <c r="EH76" s="1"/>
      <c r="EI76" s="1"/>
      <c r="EJ76" s="1"/>
      <c r="EK76" s="1"/>
      <c r="EL76" s="1" t="s">
        <v>116</v>
      </c>
      <c r="EM76" s="1"/>
      <c r="EN76" s="24">
        <v>12</v>
      </c>
      <c r="EW76" s="1"/>
      <c r="EX76" s="1"/>
      <c r="EY76" s="1"/>
      <c r="EZ76" s="1"/>
      <c r="FA76" s="1" t="s">
        <v>116</v>
      </c>
      <c r="FB76" s="1"/>
      <c r="FC76" s="24">
        <v>12</v>
      </c>
      <c r="FL76" s="1"/>
      <c r="FM76" s="1"/>
      <c r="FN76" s="1"/>
      <c r="FO76" s="1"/>
      <c r="FP76" s="1" t="s">
        <v>116</v>
      </c>
      <c r="FQ76" s="1"/>
      <c r="FR76" s="24">
        <v>12</v>
      </c>
      <c r="GA76" s="1"/>
      <c r="GB76" s="1"/>
      <c r="GC76" s="1"/>
      <c r="GD76" s="1"/>
      <c r="GE76" s="1" t="s">
        <v>116</v>
      </c>
      <c r="GF76" s="1"/>
      <c r="GG76" s="24">
        <v>12</v>
      </c>
      <c r="GP76" s="1"/>
      <c r="GQ76" s="1"/>
      <c r="GR76" s="1"/>
      <c r="GS76" s="1"/>
      <c r="GT76" s="1" t="s">
        <v>116</v>
      </c>
      <c r="GU76" s="1"/>
      <c r="GV76" s="24">
        <v>12</v>
      </c>
      <c r="HE76" s="1"/>
      <c r="HF76" s="1"/>
      <c r="HG76" s="1"/>
      <c r="HH76" s="1"/>
      <c r="HI76" s="1" t="s">
        <v>116</v>
      </c>
      <c r="HJ76" s="1"/>
      <c r="HK76" s="24">
        <v>12</v>
      </c>
      <c r="HT76" s="1"/>
      <c r="HU76" s="1"/>
      <c r="HV76" s="1"/>
      <c r="HW76" s="1"/>
      <c r="HX76" s="1" t="s">
        <v>116</v>
      </c>
      <c r="HY76" s="1"/>
      <c r="HZ76" s="24">
        <v>12</v>
      </c>
      <c r="II76" s="1"/>
      <c r="IJ76" s="1"/>
      <c r="IK76" s="1"/>
      <c r="IL76" s="1"/>
      <c r="IM76" s="1" t="s">
        <v>116</v>
      </c>
      <c r="IN76" s="1"/>
      <c r="IO76" s="24">
        <v>12</v>
      </c>
      <c r="IX76" s="1"/>
      <c r="IY76" s="1"/>
      <c r="IZ76" s="1"/>
      <c r="JA76" s="1"/>
      <c r="JB76" s="1" t="s">
        <v>116</v>
      </c>
      <c r="JC76" s="1"/>
      <c r="JD76" s="24">
        <v>12</v>
      </c>
      <c r="JM76" s="1"/>
      <c r="JN76" s="1"/>
      <c r="JO76" s="1"/>
      <c r="JP76" s="1"/>
      <c r="JQ76" s="1" t="s">
        <v>116</v>
      </c>
      <c r="JR76" s="1"/>
      <c r="JS76" s="24">
        <v>12</v>
      </c>
      <c r="KB76" s="1"/>
      <c r="KC76" s="1"/>
      <c r="KD76" s="1"/>
      <c r="KE76" s="1"/>
      <c r="KF76" s="1" t="s">
        <v>116</v>
      </c>
      <c r="KG76" s="1"/>
      <c r="KH76" s="24">
        <v>12</v>
      </c>
      <c r="KQ76" s="1"/>
      <c r="KR76" s="1"/>
      <c r="KS76" s="1"/>
      <c r="KT76" s="1"/>
      <c r="KU76" s="1" t="s">
        <v>116</v>
      </c>
      <c r="KV76" s="1"/>
      <c r="KW76" s="24">
        <v>12</v>
      </c>
      <c r="LF76" s="1"/>
      <c r="LG76" s="1"/>
      <c r="LH76" s="1"/>
      <c r="LI76" s="1"/>
      <c r="LJ76" s="1" t="s">
        <v>116</v>
      </c>
      <c r="LK76" s="1"/>
      <c r="LL76" s="24">
        <v>12</v>
      </c>
      <c r="LU76" s="1"/>
      <c r="LV76" s="1"/>
      <c r="LW76" s="1"/>
      <c r="LX76" s="1"/>
      <c r="LY76" s="1" t="s">
        <v>116</v>
      </c>
      <c r="LZ76" s="1"/>
      <c r="MA76" s="24">
        <v>12</v>
      </c>
      <c r="MJ76" s="1"/>
      <c r="MK76" s="1"/>
      <c r="ML76" s="1"/>
      <c r="MM76" s="1"/>
      <c r="MN76" s="1" t="s">
        <v>116</v>
      </c>
      <c r="MO76" s="1"/>
      <c r="MP76" s="24">
        <v>12</v>
      </c>
      <c r="MY76" s="1"/>
      <c r="MZ76" s="1"/>
      <c r="NA76" s="1"/>
      <c r="NB76" s="1"/>
      <c r="NC76" s="1" t="s">
        <v>116</v>
      </c>
      <c r="ND76" s="1"/>
      <c r="NE76" s="24">
        <v>12</v>
      </c>
      <c r="NN76" s="1"/>
      <c r="NO76" s="1"/>
      <c r="NP76" s="1"/>
      <c r="NQ76" s="1"/>
      <c r="NR76" s="1" t="s">
        <v>116</v>
      </c>
      <c r="NS76" s="1"/>
      <c r="NT76" s="24">
        <v>12</v>
      </c>
      <c r="OC76" s="1"/>
      <c r="OD76" s="1"/>
      <c r="OE76" s="1"/>
      <c r="OF76" s="1"/>
      <c r="OG76" s="1" t="s">
        <v>116</v>
      </c>
      <c r="OH76" s="1"/>
      <c r="OI76" s="24">
        <v>12</v>
      </c>
      <c r="OR76" s="1"/>
      <c r="OS76" s="1"/>
      <c r="OT76" s="1"/>
      <c r="OU76" s="1"/>
      <c r="OV76" s="1" t="s">
        <v>116</v>
      </c>
      <c r="OW76" s="1"/>
      <c r="OX76" s="24">
        <v>12</v>
      </c>
      <c r="PG76" s="1"/>
      <c r="PH76" s="1"/>
      <c r="PI76" s="1"/>
      <c r="PJ76" s="1"/>
      <c r="PK76" s="1" t="s">
        <v>116</v>
      </c>
      <c r="PL76" s="1"/>
      <c r="PM76" s="24">
        <v>12</v>
      </c>
      <c r="PV76" s="1"/>
      <c r="PW76" s="1"/>
      <c r="PX76" s="1"/>
      <c r="PY76" s="1"/>
      <c r="PZ76" s="1" t="s">
        <v>116</v>
      </c>
      <c r="QA76" s="1"/>
      <c r="QB76" s="24">
        <v>12</v>
      </c>
    </row>
    <row r="77" spans="3:444" ht="14" x14ac:dyDescent="0.2">
      <c r="C77" s="1"/>
      <c r="D77" s="1"/>
      <c r="E77" s="1"/>
      <c r="F77" s="1"/>
      <c r="G77" s="1" t="s">
        <v>117</v>
      </c>
      <c r="H77" s="1"/>
      <c r="I77" s="24">
        <v>13</v>
      </c>
      <c r="R77" s="1"/>
      <c r="S77" s="1"/>
      <c r="T77" s="1"/>
      <c r="U77" s="1"/>
      <c r="V77" s="1" t="s">
        <v>117</v>
      </c>
      <c r="W77" s="1"/>
      <c r="X77" s="24">
        <v>13</v>
      </c>
      <c r="AG77" s="1"/>
      <c r="AH77" s="1"/>
      <c r="AI77" s="1"/>
      <c r="AJ77" s="1"/>
      <c r="AK77" s="1" t="s">
        <v>117</v>
      </c>
      <c r="AL77" s="1"/>
      <c r="AM77" s="24">
        <v>13</v>
      </c>
      <c r="AV77" s="1"/>
      <c r="AW77" s="1"/>
      <c r="AX77" s="1"/>
      <c r="AY77" s="1"/>
      <c r="AZ77" s="1" t="s">
        <v>117</v>
      </c>
      <c r="BA77" s="1"/>
      <c r="BB77" s="24">
        <v>13</v>
      </c>
      <c r="BK77" s="1"/>
      <c r="BL77" s="1"/>
      <c r="BM77" s="1"/>
      <c r="BN77" s="1"/>
      <c r="BO77" s="1" t="s">
        <v>117</v>
      </c>
      <c r="BP77" s="1"/>
      <c r="BQ77" s="24">
        <v>13</v>
      </c>
      <c r="BZ77" s="1"/>
      <c r="CA77" s="1"/>
      <c r="CB77" s="1"/>
      <c r="CC77" s="1"/>
      <c r="CD77" s="1" t="s">
        <v>117</v>
      </c>
      <c r="CE77" s="1"/>
      <c r="CF77" s="24">
        <v>13</v>
      </c>
      <c r="CO77" s="1"/>
      <c r="CP77" s="1"/>
      <c r="CQ77" s="1"/>
      <c r="CR77" s="1"/>
      <c r="CS77" s="1" t="s">
        <v>117</v>
      </c>
      <c r="CT77" s="1"/>
      <c r="CU77" s="24">
        <v>13</v>
      </c>
      <c r="DD77" s="1"/>
      <c r="DE77" s="1"/>
      <c r="DF77" s="1"/>
      <c r="DG77" s="1"/>
      <c r="DH77" s="1" t="s">
        <v>117</v>
      </c>
      <c r="DI77" s="1"/>
      <c r="DJ77" s="24">
        <v>13</v>
      </c>
      <c r="DS77" s="1"/>
      <c r="DT77" s="1"/>
      <c r="DU77" s="1"/>
      <c r="DV77" s="1"/>
      <c r="DW77" s="1" t="s">
        <v>117</v>
      </c>
      <c r="DX77" s="1"/>
      <c r="DY77" s="24">
        <v>13</v>
      </c>
      <c r="EH77" s="1"/>
      <c r="EI77" s="1"/>
      <c r="EJ77" s="1"/>
      <c r="EK77" s="1"/>
      <c r="EL77" s="1" t="s">
        <v>117</v>
      </c>
      <c r="EM77" s="1"/>
      <c r="EN77" s="24">
        <v>13</v>
      </c>
      <c r="EW77" s="1"/>
      <c r="EX77" s="1"/>
      <c r="EY77" s="1"/>
      <c r="EZ77" s="1"/>
      <c r="FA77" s="1" t="s">
        <v>117</v>
      </c>
      <c r="FB77" s="1"/>
      <c r="FC77" s="24">
        <v>13</v>
      </c>
      <c r="FL77" s="1"/>
      <c r="FM77" s="1"/>
      <c r="FN77" s="1"/>
      <c r="FO77" s="1"/>
      <c r="FP77" s="1" t="s">
        <v>117</v>
      </c>
      <c r="FQ77" s="1"/>
      <c r="FR77" s="24">
        <v>13</v>
      </c>
      <c r="GA77" s="1"/>
      <c r="GB77" s="1"/>
      <c r="GC77" s="1"/>
      <c r="GD77" s="1"/>
      <c r="GE77" s="1" t="s">
        <v>117</v>
      </c>
      <c r="GF77" s="1"/>
      <c r="GG77" s="24">
        <v>13</v>
      </c>
      <c r="GP77" s="1"/>
      <c r="GQ77" s="1"/>
      <c r="GR77" s="1"/>
      <c r="GS77" s="1"/>
      <c r="GT77" s="1" t="s">
        <v>117</v>
      </c>
      <c r="GU77" s="1"/>
      <c r="GV77" s="24">
        <v>13</v>
      </c>
      <c r="HE77" s="1"/>
      <c r="HF77" s="1"/>
      <c r="HG77" s="1"/>
      <c r="HH77" s="1"/>
      <c r="HI77" s="1" t="s">
        <v>117</v>
      </c>
      <c r="HJ77" s="1"/>
      <c r="HK77" s="24">
        <v>13</v>
      </c>
      <c r="HT77" s="1"/>
      <c r="HU77" s="1"/>
      <c r="HV77" s="1"/>
      <c r="HW77" s="1"/>
      <c r="HX77" s="1" t="s">
        <v>117</v>
      </c>
      <c r="HY77" s="1"/>
      <c r="HZ77" s="24">
        <v>13</v>
      </c>
      <c r="II77" s="1"/>
      <c r="IJ77" s="1"/>
      <c r="IK77" s="1"/>
      <c r="IL77" s="1"/>
      <c r="IM77" s="1" t="s">
        <v>117</v>
      </c>
      <c r="IN77" s="1"/>
      <c r="IO77" s="24">
        <v>13</v>
      </c>
      <c r="IX77" s="1"/>
      <c r="IY77" s="1"/>
      <c r="IZ77" s="1"/>
      <c r="JA77" s="1"/>
      <c r="JB77" s="1" t="s">
        <v>117</v>
      </c>
      <c r="JC77" s="1"/>
      <c r="JD77" s="24">
        <v>13</v>
      </c>
      <c r="JM77" s="1"/>
      <c r="JN77" s="1"/>
      <c r="JO77" s="1"/>
      <c r="JP77" s="1"/>
      <c r="JQ77" s="1" t="s">
        <v>117</v>
      </c>
      <c r="JR77" s="1"/>
      <c r="JS77" s="24">
        <v>13</v>
      </c>
      <c r="KB77" s="1"/>
      <c r="KC77" s="1"/>
      <c r="KD77" s="1"/>
      <c r="KE77" s="1"/>
      <c r="KF77" s="1" t="s">
        <v>117</v>
      </c>
      <c r="KG77" s="1"/>
      <c r="KH77" s="24">
        <v>13</v>
      </c>
      <c r="KQ77" s="1"/>
      <c r="KR77" s="1"/>
      <c r="KS77" s="1"/>
      <c r="KT77" s="1"/>
      <c r="KU77" s="1" t="s">
        <v>117</v>
      </c>
      <c r="KV77" s="1"/>
      <c r="KW77" s="24">
        <v>13</v>
      </c>
      <c r="LF77" s="1"/>
      <c r="LG77" s="1"/>
      <c r="LH77" s="1"/>
      <c r="LI77" s="1"/>
      <c r="LJ77" s="1" t="s">
        <v>117</v>
      </c>
      <c r="LK77" s="1"/>
      <c r="LL77" s="24">
        <v>13</v>
      </c>
      <c r="LU77" s="1"/>
      <c r="LV77" s="1"/>
      <c r="LW77" s="1"/>
      <c r="LX77" s="1"/>
      <c r="LY77" s="1" t="s">
        <v>117</v>
      </c>
      <c r="LZ77" s="1"/>
      <c r="MA77" s="24">
        <v>13</v>
      </c>
      <c r="MJ77" s="1"/>
      <c r="MK77" s="1"/>
      <c r="ML77" s="1"/>
      <c r="MM77" s="1"/>
      <c r="MN77" s="1" t="s">
        <v>117</v>
      </c>
      <c r="MO77" s="1"/>
      <c r="MP77" s="24">
        <v>13</v>
      </c>
      <c r="MY77" s="1"/>
      <c r="MZ77" s="1"/>
      <c r="NA77" s="1"/>
      <c r="NB77" s="1"/>
      <c r="NC77" s="1" t="s">
        <v>117</v>
      </c>
      <c r="ND77" s="1"/>
      <c r="NE77" s="24">
        <v>13</v>
      </c>
      <c r="NN77" s="1"/>
      <c r="NO77" s="1"/>
      <c r="NP77" s="1"/>
      <c r="NQ77" s="1"/>
      <c r="NR77" s="1" t="s">
        <v>117</v>
      </c>
      <c r="NS77" s="1"/>
      <c r="NT77" s="24">
        <v>13</v>
      </c>
      <c r="OC77" s="1"/>
      <c r="OD77" s="1"/>
      <c r="OE77" s="1"/>
      <c r="OF77" s="1"/>
      <c r="OG77" s="1" t="s">
        <v>117</v>
      </c>
      <c r="OH77" s="1"/>
      <c r="OI77" s="24">
        <v>13</v>
      </c>
      <c r="OR77" s="1"/>
      <c r="OS77" s="1"/>
      <c r="OT77" s="1"/>
      <c r="OU77" s="1"/>
      <c r="OV77" s="1" t="s">
        <v>117</v>
      </c>
      <c r="OW77" s="1"/>
      <c r="OX77" s="24">
        <v>13</v>
      </c>
      <c r="PG77" s="1"/>
      <c r="PH77" s="1"/>
      <c r="PI77" s="1"/>
      <c r="PJ77" s="1"/>
      <c r="PK77" s="1" t="s">
        <v>117</v>
      </c>
      <c r="PL77" s="1"/>
      <c r="PM77" s="24">
        <v>13</v>
      </c>
      <c r="PV77" s="1"/>
      <c r="PW77" s="1"/>
      <c r="PX77" s="1"/>
      <c r="PY77" s="1"/>
      <c r="PZ77" s="1" t="s">
        <v>117</v>
      </c>
      <c r="QA77" s="1"/>
      <c r="QB77" s="24">
        <v>13</v>
      </c>
    </row>
    <row r="78" spans="3:444" ht="14" x14ac:dyDescent="0.2">
      <c r="C78" s="1"/>
      <c r="D78" s="1"/>
      <c r="E78" s="1"/>
      <c r="F78" s="1"/>
      <c r="G78" s="1" t="s">
        <v>118</v>
      </c>
      <c r="H78" s="1"/>
      <c r="I78" s="24">
        <v>14</v>
      </c>
      <c r="R78" s="1"/>
      <c r="S78" s="1"/>
      <c r="T78" s="1"/>
      <c r="U78" s="1"/>
      <c r="V78" s="1" t="s">
        <v>118</v>
      </c>
      <c r="W78" s="1"/>
      <c r="X78" s="24">
        <v>14</v>
      </c>
      <c r="AG78" s="1"/>
      <c r="AH78" s="1"/>
      <c r="AI78" s="1"/>
      <c r="AJ78" s="1"/>
      <c r="AK78" s="1" t="s">
        <v>118</v>
      </c>
      <c r="AL78" s="1"/>
      <c r="AM78" s="24">
        <v>14</v>
      </c>
      <c r="AV78" s="1"/>
      <c r="AW78" s="1"/>
      <c r="AX78" s="1"/>
      <c r="AY78" s="1"/>
      <c r="AZ78" s="1" t="s">
        <v>118</v>
      </c>
      <c r="BA78" s="1"/>
      <c r="BB78" s="24">
        <v>14</v>
      </c>
      <c r="BK78" s="1"/>
      <c r="BL78" s="1"/>
      <c r="BM78" s="1"/>
      <c r="BN78" s="1"/>
      <c r="BO78" s="1" t="s">
        <v>118</v>
      </c>
      <c r="BP78" s="1"/>
      <c r="BQ78" s="24">
        <v>14</v>
      </c>
      <c r="BZ78" s="1"/>
      <c r="CA78" s="1"/>
      <c r="CB78" s="1"/>
      <c r="CC78" s="1"/>
      <c r="CD78" s="1" t="s">
        <v>118</v>
      </c>
      <c r="CE78" s="1"/>
      <c r="CF78" s="24">
        <v>14</v>
      </c>
      <c r="CO78" s="1"/>
      <c r="CP78" s="1"/>
      <c r="CQ78" s="1"/>
      <c r="CR78" s="1"/>
      <c r="CS78" s="1" t="s">
        <v>118</v>
      </c>
      <c r="CT78" s="1"/>
      <c r="CU78" s="24">
        <v>14</v>
      </c>
      <c r="DD78" s="1"/>
      <c r="DE78" s="1"/>
      <c r="DF78" s="1"/>
      <c r="DG78" s="1"/>
      <c r="DH78" s="1" t="s">
        <v>118</v>
      </c>
      <c r="DI78" s="1"/>
      <c r="DJ78" s="24">
        <v>14</v>
      </c>
      <c r="DS78" s="1"/>
      <c r="DT78" s="1"/>
      <c r="DU78" s="1"/>
      <c r="DV78" s="1"/>
      <c r="DW78" s="1" t="s">
        <v>118</v>
      </c>
      <c r="DX78" s="1"/>
      <c r="DY78" s="24">
        <v>14</v>
      </c>
      <c r="EH78" s="1"/>
      <c r="EI78" s="1"/>
      <c r="EJ78" s="1"/>
      <c r="EK78" s="1"/>
      <c r="EL78" s="1" t="s">
        <v>118</v>
      </c>
      <c r="EM78" s="1"/>
      <c r="EN78" s="24">
        <v>14</v>
      </c>
      <c r="EW78" s="1"/>
      <c r="EX78" s="1"/>
      <c r="EY78" s="1"/>
      <c r="EZ78" s="1"/>
      <c r="FA78" s="1" t="s">
        <v>118</v>
      </c>
      <c r="FB78" s="1"/>
      <c r="FC78" s="24">
        <v>14</v>
      </c>
      <c r="FL78" s="1"/>
      <c r="FM78" s="1"/>
      <c r="FN78" s="1"/>
      <c r="FO78" s="1"/>
      <c r="FP78" s="1" t="s">
        <v>118</v>
      </c>
      <c r="FQ78" s="1"/>
      <c r="FR78" s="24">
        <v>14</v>
      </c>
      <c r="GA78" s="1"/>
      <c r="GB78" s="1"/>
      <c r="GC78" s="1"/>
      <c r="GD78" s="1"/>
      <c r="GE78" s="1" t="s">
        <v>118</v>
      </c>
      <c r="GF78" s="1"/>
      <c r="GG78" s="24">
        <v>14</v>
      </c>
      <c r="GP78" s="1"/>
      <c r="GQ78" s="1"/>
      <c r="GR78" s="1"/>
      <c r="GS78" s="1"/>
      <c r="GT78" s="1" t="s">
        <v>118</v>
      </c>
      <c r="GU78" s="1"/>
      <c r="GV78" s="24">
        <v>14</v>
      </c>
      <c r="HE78" s="1"/>
      <c r="HF78" s="1"/>
      <c r="HG78" s="1"/>
      <c r="HH78" s="1"/>
      <c r="HI78" s="1" t="s">
        <v>118</v>
      </c>
      <c r="HJ78" s="1"/>
      <c r="HK78" s="24">
        <v>14</v>
      </c>
      <c r="HT78" s="1"/>
      <c r="HU78" s="1"/>
      <c r="HV78" s="1"/>
      <c r="HW78" s="1"/>
      <c r="HX78" s="1" t="s">
        <v>118</v>
      </c>
      <c r="HY78" s="1"/>
      <c r="HZ78" s="24">
        <v>14</v>
      </c>
      <c r="II78" s="1"/>
      <c r="IJ78" s="1"/>
      <c r="IK78" s="1"/>
      <c r="IL78" s="1"/>
      <c r="IM78" s="1" t="s">
        <v>118</v>
      </c>
      <c r="IN78" s="1"/>
      <c r="IO78" s="24">
        <v>14</v>
      </c>
      <c r="IX78" s="1"/>
      <c r="IY78" s="1"/>
      <c r="IZ78" s="1"/>
      <c r="JA78" s="1"/>
      <c r="JB78" s="1" t="s">
        <v>118</v>
      </c>
      <c r="JC78" s="1"/>
      <c r="JD78" s="24">
        <v>14</v>
      </c>
      <c r="JM78" s="1"/>
      <c r="JN78" s="1"/>
      <c r="JO78" s="1"/>
      <c r="JP78" s="1"/>
      <c r="JQ78" s="1" t="s">
        <v>118</v>
      </c>
      <c r="JR78" s="1"/>
      <c r="JS78" s="24">
        <v>14</v>
      </c>
      <c r="KB78" s="1"/>
      <c r="KC78" s="1"/>
      <c r="KD78" s="1"/>
      <c r="KE78" s="1"/>
      <c r="KF78" s="1" t="s">
        <v>118</v>
      </c>
      <c r="KG78" s="1"/>
      <c r="KH78" s="24">
        <v>14</v>
      </c>
      <c r="KQ78" s="1"/>
      <c r="KR78" s="1"/>
      <c r="KS78" s="1"/>
      <c r="KT78" s="1"/>
      <c r="KU78" s="1" t="s">
        <v>118</v>
      </c>
      <c r="KV78" s="1"/>
      <c r="KW78" s="24">
        <v>14</v>
      </c>
      <c r="LF78" s="1"/>
      <c r="LG78" s="1"/>
      <c r="LH78" s="1"/>
      <c r="LI78" s="1"/>
      <c r="LJ78" s="1" t="s">
        <v>118</v>
      </c>
      <c r="LK78" s="1"/>
      <c r="LL78" s="24">
        <v>14</v>
      </c>
      <c r="LU78" s="1"/>
      <c r="LV78" s="1"/>
      <c r="LW78" s="1"/>
      <c r="LX78" s="1"/>
      <c r="LY78" s="1" t="s">
        <v>118</v>
      </c>
      <c r="LZ78" s="1"/>
      <c r="MA78" s="24">
        <v>14</v>
      </c>
      <c r="MJ78" s="1"/>
      <c r="MK78" s="1"/>
      <c r="ML78" s="1"/>
      <c r="MM78" s="1"/>
      <c r="MN78" s="1" t="s">
        <v>118</v>
      </c>
      <c r="MO78" s="1"/>
      <c r="MP78" s="24">
        <v>14</v>
      </c>
      <c r="MY78" s="1"/>
      <c r="MZ78" s="1"/>
      <c r="NA78" s="1"/>
      <c r="NB78" s="1"/>
      <c r="NC78" s="1" t="s">
        <v>118</v>
      </c>
      <c r="ND78" s="1"/>
      <c r="NE78" s="24">
        <v>14</v>
      </c>
      <c r="NN78" s="1"/>
      <c r="NO78" s="1"/>
      <c r="NP78" s="1"/>
      <c r="NQ78" s="1"/>
      <c r="NR78" s="1" t="s">
        <v>118</v>
      </c>
      <c r="NS78" s="1"/>
      <c r="NT78" s="24">
        <v>14</v>
      </c>
      <c r="OC78" s="1"/>
      <c r="OD78" s="1"/>
      <c r="OE78" s="1"/>
      <c r="OF78" s="1"/>
      <c r="OG78" s="1" t="s">
        <v>118</v>
      </c>
      <c r="OH78" s="1"/>
      <c r="OI78" s="24">
        <v>14</v>
      </c>
      <c r="OR78" s="1"/>
      <c r="OS78" s="1"/>
      <c r="OT78" s="1"/>
      <c r="OU78" s="1"/>
      <c r="OV78" s="1" t="s">
        <v>118</v>
      </c>
      <c r="OW78" s="1"/>
      <c r="OX78" s="24">
        <v>14</v>
      </c>
      <c r="PG78" s="1"/>
      <c r="PH78" s="1"/>
      <c r="PI78" s="1"/>
      <c r="PJ78" s="1"/>
      <c r="PK78" s="1" t="s">
        <v>118</v>
      </c>
      <c r="PL78" s="1"/>
      <c r="PM78" s="24">
        <v>14</v>
      </c>
      <c r="PV78" s="1"/>
      <c r="PW78" s="1"/>
      <c r="PX78" s="1"/>
      <c r="PY78" s="1"/>
      <c r="PZ78" s="1" t="s">
        <v>118</v>
      </c>
      <c r="QA78" s="1"/>
      <c r="QB78" s="24">
        <v>14</v>
      </c>
    </row>
    <row r="79" spans="3:444" ht="14" x14ac:dyDescent="0.2">
      <c r="C79" s="1"/>
      <c r="D79" s="1"/>
      <c r="E79" s="1" t="s">
        <v>119</v>
      </c>
      <c r="F79" s="1"/>
      <c r="G79" s="1" t="s">
        <v>120</v>
      </c>
      <c r="H79" s="1"/>
      <c r="I79" s="24">
        <v>15</v>
      </c>
      <c r="R79" s="1"/>
      <c r="S79" s="1"/>
      <c r="T79" s="1" t="s">
        <v>119</v>
      </c>
      <c r="U79" s="1"/>
      <c r="V79" s="1" t="s">
        <v>120</v>
      </c>
      <c r="W79" s="1"/>
      <c r="X79" s="24">
        <v>15</v>
      </c>
      <c r="AG79" s="1"/>
      <c r="AH79" s="1"/>
      <c r="AI79" s="1" t="s">
        <v>119</v>
      </c>
      <c r="AJ79" s="1"/>
      <c r="AK79" s="1" t="s">
        <v>120</v>
      </c>
      <c r="AL79" s="1"/>
      <c r="AM79" s="24">
        <v>15</v>
      </c>
      <c r="AV79" s="1"/>
      <c r="AW79" s="1"/>
      <c r="AX79" s="1" t="s">
        <v>119</v>
      </c>
      <c r="AY79" s="1"/>
      <c r="AZ79" s="1" t="s">
        <v>120</v>
      </c>
      <c r="BA79" s="1"/>
      <c r="BB79" s="24">
        <v>15</v>
      </c>
      <c r="BK79" s="1"/>
      <c r="BL79" s="1"/>
      <c r="BM79" s="1" t="s">
        <v>119</v>
      </c>
      <c r="BN79" s="1"/>
      <c r="BO79" s="1" t="s">
        <v>120</v>
      </c>
      <c r="BP79" s="1"/>
      <c r="BQ79" s="24">
        <v>15</v>
      </c>
      <c r="BZ79" s="1"/>
      <c r="CA79" s="1"/>
      <c r="CB79" s="1" t="s">
        <v>119</v>
      </c>
      <c r="CC79" s="1"/>
      <c r="CD79" s="1" t="s">
        <v>120</v>
      </c>
      <c r="CE79" s="1"/>
      <c r="CF79" s="24">
        <v>15</v>
      </c>
      <c r="CO79" s="1"/>
      <c r="CP79" s="1"/>
      <c r="CQ79" s="1" t="s">
        <v>119</v>
      </c>
      <c r="CR79" s="1"/>
      <c r="CS79" s="1" t="s">
        <v>120</v>
      </c>
      <c r="CT79" s="1"/>
      <c r="CU79" s="24">
        <v>15</v>
      </c>
      <c r="DD79" s="1"/>
      <c r="DE79" s="1"/>
      <c r="DF79" s="1" t="s">
        <v>119</v>
      </c>
      <c r="DG79" s="1"/>
      <c r="DH79" s="1" t="s">
        <v>120</v>
      </c>
      <c r="DI79" s="1"/>
      <c r="DJ79" s="24">
        <v>15</v>
      </c>
      <c r="DS79" s="1"/>
      <c r="DT79" s="1"/>
      <c r="DU79" s="1" t="s">
        <v>119</v>
      </c>
      <c r="DV79" s="1"/>
      <c r="DW79" s="1" t="s">
        <v>120</v>
      </c>
      <c r="DX79" s="1"/>
      <c r="DY79" s="24">
        <v>15</v>
      </c>
      <c r="EH79" s="1"/>
      <c r="EI79" s="1"/>
      <c r="EJ79" s="1" t="s">
        <v>119</v>
      </c>
      <c r="EK79" s="1"/>
      <c r="EL79" s="1" t="s">
        <v>120</v>
      </c>
      <c r="EM79" s="1"/>
      <c r="EN79" s="24">
        <v>15</v>
      </c>
      <c r="EW79" s="1"/>
      <c r="EX79" s="1"/>
      <c r="EY79" s="1" t="s">
        <v>119</v>
      </c>
      <c r="EZ79" s="1"/>
      <c r="FA79" s="1" t="s">
        <v>120</v>
      </c>
      <c r="FB79" s="1"/>
      <c r="FC79" s="24">
        <v>15</v>
      </c>
      <c r="FL79" s="1"/>
      <c r="FM79" s="1"/>
      <c r="FN79" s="1" t="s">
        <v>119</v>
      </c>
      <c r="FO79" s="1"/>
      <c r="FP79" s="1" t="s">
        <v>120</v>
      </c>
      <c r="FQ79" s="1"/>
      <c r="FR79" s="24">
        <v>15</v>
      </c>
      <c r="GA79" s="1"/>
      <c r="GB79" s="1"/>
      <c r="GC79" s="1" t="s">
        <v>119</v>
      </c>
      <c r="GD79" s="1"/>
      <c r="GE79" s="1" t="s">
        <v>120</v>
      </c>
      <c r="GF79" s="1"/>
      <c r="GG79" s="24">
        <v>15</v>
      </c>
      <c r="GP79" s="1"/>
      <c r="GQ79" s="1"/>
      <c r="GR79" s="1" t="s">
        <v>119</v>
      </c>
      <c r="GS79" s="1"/>
      <c r="GT79" s="1" t="s">
        <v>120</v>
      </c>
      <c r="GU79" s="1"/>
      <c r="GV79" s="24">
        <v>15</v>
      </c>
      <c r="HE79" s="1"/>
      <c r="HF79" s="1"/>
      <c r="HG79" s="1" t="s">
        <v>119</v>
      </c>
      <c r="HH79" s="1"/>
      <c r="HI79" s="1" t="s">
        <v>120</v>
      </c>
      <c r="HJ79" s="1"/>
      <c r="HK79" s="24">
        <v>15</v>
      </c>
      <c r="HT79" s="1"/>
      <c r="HU79" s="1"/>
      <c r="HV79" s="1" t="s">
        <v>119</v>
      </c>
      <c r="HW79" s="1"/>
      <c r="HX79" s="1" t="s">
        <v>120</v>
      </c>
      <c r="HY79" s="1"/>
      <c r="HZ79" s="24">
        <v>15</v>
      </c>
      <c r="II79" s="1"/>
      <c r="IJ79" s="1"/>
      <c r="IK79" s="1" t="s">
        <v>119</v>
      </c>
      <c r="IL79" s="1"/>
      <c r="IM79" s="1" t="s">
        <v>120</v>
      </c>
      <c r="IN79" s="1"/>
      <c r="IO79" s="24">
        <v>15</v>
      </c>
      <c r="IX79" s="1"/>
      <c r="IY79" s="1"/>
      <c r="IZ79" s="1" t="s">
        <v>119</v>
      </c>
      <c r="JA79" s="1"/>
      <c r="JB79" s="1" t="s">
        <v>120</v>
      </c>
      <c r="JC79" s="1"/>
      <c r="JD79" s="24">
        <v>15</v>
      </c>
      <c r="JM79" s="1"/>
      <c r="JN79" s="1"/>
      <c r="JO79" s="1" t="s">
        <v>119</v>
      </c>
      <c r="JP79" s="1"/>
      <c r="JQ79" s="1" t="s">
        <v>120</v>
      </c>
      <c r="JR79" s="1"/>
      <c r="JS79" s="24">
        <v>15</v>
      </c>
      <c r="KB79" s="1"/>
      <c r="KC79" s="1"/>
      <c r="KD79" s="1" t="s">
        <v>119</v>
      </c>
      <c r="KE79" s="1"/>
      <c r="KF79" s="1" t="s">
        <v>120</v>
      </c>
      <c r="KG79" s="1"/>
      <c r="KH79" s="24">
        <v>15</v>
      </c>
      <c r="KQ79" s="1"/>
      <c r="KR79" s="1"/>
      <c r="KS79" s="1" t="s">
        <v>119</v>
      </c>
      <c r="KT79" s="1"/>
      <c r="KU79" s="1" t="s">
        <v>120</v>
      </c>
      <c r="KV79" s="1"/>
      <c r="KW79" s="24">
        <v>15</v>
      </c>
      <c r="LF79" s="1"/>
      <c r="LG79" s="1"/>
      <c r="LH79" s="1" t="s">
        <v>119</v>
      </c>
      <c r="LI79" s="1"/>
      <c r="LJ79" s="1" t="s">
        <v>120</v>
      </c>
      <c r="LK79" s="1"/>
      <c r="LL79" s="24">
        <v>15</v>
      </c>
      <c r="LU79" s="1"/>
      <c r="LV79" s="1"/>
      <c r="LW79" s="1" t="s">
        <v>119</v>
      </c>
      <c r="LX79" s="1"/>
      <c r="LY79" s="1" t="s">
        <v>120</v>
      </c>
      <c r="LZ79" s="1"/>
      <c r="MA79" s="24">
        <v>15</v>
      </c>
      <c r="MJ79" s="1"/>
      <c r="MK79" s="1"/>
      <c r="ML79" s="1" t="s">
        <v>119</v>
      </c>
      <c r="MM79" s="1"/>
      <c r="MN79" s="1" t="s">
        <v>120</v>
      </c>
      <c r="MO79" s="1"/>
      <c r="MP79" s="24">
        <v>15</v>
      </c>
      <c r="MY79" s="1"/>
      <c r="MZ79" s="1"/>
      <c r="NA79" s="1" t="s">
        <v>119</v>
      </c>
      <c r="NB79" s="1"/>
      <c r="NC79" s="1" t="s">
        <v>120</v>
      </c>
      <c r="ND79" s="1"/>
      <c r="NE79" s="24">
        <v>15</v>
      </c>
      <c r="NN79" s="1"/>
      <c r="NO79" s="1"/>
      <c r="NP79" s="1" t="s">
        <v>119</v>
      </c>
      <c r="NQ79" s="1"/>
      <c r="NR79" s="1" t="s">
        <v>120</v>
      </c>
      <c r="NS79" s="1"/>
      <c r="NT79" s="24">
        <v>15</v>
      </c>
      <c r="OC79" s="1"/>
      <c r="OD79" s="1"/>
      <c r="OE79" s="1" t="s">
        <v>119</v>
      </c>
      <c r="OF79" s="1"/>
      <c r="OG79" s="1" t="s">
        <v>120</v>
      </c>
      <c r="OH79" s="1"/>
      <c r="OI79" s="24">
        <v>15</v>
      </c>
      <c r="OR79" s="1"/>
      <c r="OS79" s="1"/>
      <c r="OT79" s="1" t="s">
        <v>119</v>
      </c>
      <c r="OU79" s="1"/>
      <c r="OV79" s="1" t="s">
        <v>120</v>
      </c>
      <c r="OW79" s="1"/>
      <c r="OX79" s="24">
        <v>15</v>
      </c>
      <c r="PG79" s="1"/>
      <c r="PH79" s="1"/>
      <c r="PI79" s="1" t="s">
        <v>119</v>
      </c>
      <c r="PJ79" s="1"/>
      <c r="PK79" s="1" t="s">
        <v>120</v>
      </c>
      <c r="PL79" s="1"/>
      <c r="PM79" s="24">
        <v>15</v>
      </c>
      <c r="PV79" s="1"/>
      <c r="PW79" s="1"/>
      <c r="PX79" s="1" t="s">
        <v>119</v>
      </c>
      <c r="PY79" s="1"/>
      <c r="PZ79" s="1" t="s">
        <v>120</v>
      </c>
      <c r="QA79" s="1"/>
      <c r="QB79" s="24">
        <v>15</v>
      </c>
    </row>
    <row r="80" spans="3:444" ht="14" x14ac:dyDescent="0.2">
      <c r="C80" s="1"/>
      <c r="D80" s="1"/>
      <c r="E80" s="1"/>
      <c r="F80" s="1"/>
      <c r="G80" s="1" t="s">
        <v>121</v>
      </c>
      <c r="H80" s="1"/>
      <c r="I80" s="24">
        <v>16</v>
      </c>
      <c r="R80" s="1"/>
      <c r="S80" s="1"/>
      <c r="T80" s="1"/>
      <c r="U80" s="1"/>
      <c r="V80" s="1" t="s">
        <v>121</v>
      </c>
      <c r="W80" s="1"/>
      <c r="X80" s="24">
        <v>16</v>
      </c>
      <c r="AG80" s="1"/>
      <c r="AH80" s="1"/>
      <c r="AI80" s="1"/>
      <c r="AJ80" s="1"/>
      <c r="AK80" s="1" t="s">
        <v>121</v>
      </c>
      <c r="AL80" s="1"/>
      <c r="AM80" s="24">
        <v>16</v>
      </c>
      <c r="AV80" s="1"/>
      <c r="AW80" s="1"/>
      <c r="AX80" s="1"/>
      <c r="AY80" s="1"/>
      <c r="AZ80" s="1" t="s">
        <v>121</v>
      </c>
      <c r="BA80" s="1"/>
      <c r="BB80" s="24">
        <v>16</v>
      </c>
      <c r="BK80" s="1"/>
      <c r="BL80" s="1"/>
      <c r="BM80" s="1"/>
      <c r="BN80" s="1"/>
      <c r="BO80" s="1" t="s">
        <v>121</v>
      </c>
      <c r="BP80" s="1"/>
      <c r="BQ80" s="24">
        <v>16</v>
      </c>
      <c r="BZ80" s="1"/>
      <c r="CA80" s="1"/>
      <c r="CB80" s="1"/>
      <c r="CC80" s="1"/>
      <c r="CD80" s="1" t="s">
        <v>121</v>
      </c>
      <c r="CE80" s="1"/>
      <c r="CF80" s="24">
        <v>16</v>
      </c>
      <c r="CO80" s="1"/>
      <c r="CP80" s="1"/>
      <c r="CQ80" s="1"/>
      <c r="CR80" s="1"/>
      <c r="CS80" s="1" t="s">
        <v>121</v>
      </c>
      <c r="CT80" s="1"/>
      <c r="CU80" s="24">
        <v>16</v>
      </c>
      <c r="DD80" s="1"/>
      <c r="DE80" s="1"/>
      <c r="DF80" s="1"/>
      <c r="DG80" s="1"/>
      <c r="DH80" s="1" t="s">
        <v>121</v>
      </c>
      <c r="DI80" s="1"/>
      <c r="DJ80" s="24">
        <v>16</v>
      </c>
      <c r="DS80" s="1"/>
      <c r="DT80" s="1"/>
      <c r="DU80" s="1"/>
      <c r="DV80" s="1"/>
      <c r="DW80" s="1" t="s">
        <v>121</v>
      </c>
      <c r="DX80" s="1"/>
      <c r="DY80" s="24">
        <v>16</v>
      </c>
      <c r="EH80" s="1"/>
      <c r="EI80" s="1"/>
      <c r="EJ80" s="1"/>
      <c r="EK80" s="1"/>
      <c r="EL80" s="1" t="s">
        <v>121</v>
      </c>
      <c r="EM80" s="1"/>
      <c r="EN80" s="24">
        <v>16</v>
      </c>
      <c r="EW80" s="1"/>
      <c r="EX80" s="1"/>
      <c r="EY80" s="1"/>
      <c r="EZ80" s="1"/>
      <c r="FA80" s="1" t="s">
        <v>121</v>
      </c>
      <c r="FB80" s="1"/>
      <c r="FC80" s="24">
        <v>16</v>
      </c>
      <c r="FL80" s="1"/>
      <c r="FM80" s="1"/>
      <c r="FN80" s="1"/>
      <c r="FO80" s="1"/>
      <c r="FP80" s="1" t="s">
        <v>121</v>
      </c>
      <c r="FQ80" s="1"/>
      <c r="FR80" s="24">
        <v>16</v>
      </c>
      <c r="GA80" s="1"/>
      <c r="GB80" s="1"/>
      <c r="GC80" s="1"/>
      <c r="GD80" s="1"/>
      <c r="GE80" s="1" t="s">
        <v>121</v>
      </c>
      <c r="GF80" s="1"/>
      <c r="GG80" s="24">
        <v>16</v>
      </c>
      <c r="GP80" s="1"/>
      <c r="GQ80" s="1"/>
      <c r="GR80" s="1"/>
      <c r="GS80" s="1"/>
      <c r="GT80" s="1" t="s">
        <v>121</v>
      </c>
      <c r="GU80" s="1"/>
      <c r="GV80" s="24">
        <v>16</v>
      </c>
      <c r="HE80" s="1"/>
      <c r="HF80" s="1"/>
      <c r="HG80" s="1"/>
      <c r="HH80" s="1"/>
      <c r="HI80" s="1" t="s">
        <v>121</v>
      </c>
      <c r="HJ80" s="1"/>
      <c r="HK80" s="24">
        <v>16</v>
      </c>
      <c r="HT80" s="1"/>
      <c r="HU80" s="1"/>
      <c r="HV80" s="1"/>
      <c r="HW80" s="1"/>
      <c r="HX80" s="1" t="s">
        <v>121</v>
      </c>
      <c r="HY80" s="1"/>
      <c r="HZ80" s="24">
        <v>16</v>
      </c>
      <c r="II80" s="1"/>
      <c r="IJ80" s="1"/>
      <c r="IK80" s="1"/>
      <c r="IL80" s="1"/>
      <c r="IM80" s="1" t="s">
        <v>121</v>
      </c>
      <c r="IN80" s="1"/>
      <c r="IO80" s="24">
        <v>16</v>
      </c>
      <c r="IX80" s="1"/>
      <c r="IY80" s="1"/>
      <c r="IZ80" s="1"/>
      <c r="JA80" s="1"/>
      <c r="JB80" s="1" t="s">
        <v>121</v>
      </c>
      <c r="JC80" s="1"/>
      <c r="JD80" s="24">
        <v>16</v>
      </c>
      <c r="JM80" s="1"/>
      <c r="JN80" s="1"/>
      <c r="JO80" s="1"/>
      <c r="JP80" s="1"/>
      <c r="JQ80" s="1" t="s">
        <v>121</v>
      </c>
      <c r="JR80" s="1"/>
      <c r="JS80" s="24">
        <v>16</v>
      </c>
      <c r="KB80" s="1"/>
      <c r="KC80" s="1"/>
      <c r="KD80" s="1"/>
      <c r="KE80" s="1"/>
      <c r="KF80" s="1" t="s">
        <v>121</v>
      </c>
      <c r="KG80" s="1"/>
      <c r="KH80" s="24">
        <v>16</v>
      </c>
      <c r="KQ80" s="1"/>
      <c r="KR80" s="1"/>
      <c r="KS80" s="1"/>
      <c r="KT80" s="1"/>
      <c r="KU80" s="1" t="s">
        <v>121</v>
      </c>
      <c r="KV80" s="1"/>
      <c r="KW80" s="24">
        <v>16</v>
      </c>
      <c r="LF80" s="1"/>
      <c r="LG80" s="1"/>
      <c r="LH80" s="1"/>
      <c r="LI80" s="1"/>
      <c r="LJ80" s="1" t="s">
        <v>121</v>
      </c>
      <c r="LK80" s="1"/>
      <c r="LL80" s="24">
        <v>16</v>
      </c>
      <c r="LU80" s="1"/>
      <c r="LV80" s="1"/>
      <c r="LW80" s="1"/>
      <c r="LX80" s="1"/>
      <c r="LY80" s="1" t="s">
        <v>121</v>
      </c>
      <c r="LZ80" s="1"/>
      <c r="MA80" s="24">
        <v>16</v>
      </c>
      <c r="MJ80" s="1"/>
      <c r="MK80" s="1"/>
      <c r="ML80" s="1"/>
      <c r="MM80" s="1"/>
      <c r="MN80" s="1" t="s">
        <v>121</v>
      </c>
      <c r="MO80" s="1"/>
      <c r="MP80" s="24">
        <v>16</v>
      </c>
      <c r="MY80" s="1"/>
      <c r="MZ80" s="1"/>
      <c r="NA80" s="1"/>
      <c r="NB80" s="1"/>
      <c r="NC80" s="1" t="s">
        <v>121</v>
      </c>
      <c r="ND80" s="1"/>
      <c r="NE80" s="24">
        <v>16</v>
      </c>
      <c r="NN80" s="1"/>
      <c r="NO80" s="1"/>
      <c r="NP80" s="1"/>
      <c r="NQ80" s="1"/>
      <c r="NR80" s="1" t="s">
        <v>121</v>
      </c>
      <c r="NS80" s="1"/>
      <c r="NT80" s="24">
        <v>16</v>
      </c>
      <c r="OC80" s="1"/>
      <c r="OD80" s="1"/>
      <c r="OE80" s="1"/>
      <c r="OF80" s="1"/>
      <c r="OG80" s="1" t="s">
        <v>121</v>
      </c>
      <c r="OH80" s="1"/>
      <c r="OI80" s="24">
        <v>16</v>
      </c>
      <c r="OR80" s="1"/>
      <c r="OS80" s="1"/>
      <c r="OT80" s="1"/>
      <c r="OU80" s="1"/>
      <c r="OV80" s="1" t="s">
        <v>121</v>
      </c>
      <c r="OW80" s="1"/>
      <c r="OX80" s="24">
        <v>16</v>
      </c>
      <c r="PG80" s="1"/>
      <c r="PH80" s="1"/>
      <c r="PI80" s="1"/>
      <c r="PJ80" s="1"/>
      <c r="PK80" s="1" t="s">
        <v>121</v>
      </c>
      <c r="PL80" s="1"/>
      <c r="PM80" s="24">
        <v>16</v>
      </c>
      <c r="PV80" s="1"/>
      <c r="PW80" s="1"/>
      <c r="PX80" s="1"/>
      <c r="PY80" s="1"/>
      <c r="PZ80" s="1" t="s">
        <v>121</v>
      </c>
      <c r="QA80" s="1"/>
      <c r="QB80" s="24">
        <v>16</v>
      </c>
    </row>
    <row r="81" spans="2:444" ht="14" x14ac:dyDescent="0.2">
      <c r="D81" s="1"/>
      <c r="F81" s="1"/>
      <c r="G81" s="1" t="s">
        <v>122</v>
      </c>
      <c r="H81" s="1"/>
      <c r="I81" s="24">
        <v>17</v>
      </c>
      <c r="S81" s="1"/>
      <c r="U81" s="1"/>
      <c r="V81" s="1" t="s">
        <v>122</v>
      </c>
      <c r="W81" s="1"/>
      <c r="X81" s="24">
        <v>17</v>
      </c>
      <c r="AH81" s="1"/>
      <c r="AJ81" s="1"/>
      <c r="AK81" s="1" t="s">
        <v>122</v>
      </c>
      <c r="AL81" s="1"/>
      <c r="AM81" s="24">
        <v>17</v>
      </c>
      <c r="AW81" s="1"/>
      <c r="AY81" s="1"/>
      <c r="AZ81" s="1" t="s">
        <v>122</v>
      </c>
      <c r="BA81" s="1"/>
      <c r="BB81" s="24">
        <v>17</v>
      </c>
      <c r="BL81" s="1"/>
      <c r="BN81" s="1"/>
      <c r="BO81" s="1" t="s">
        <v>122</v>
      </c>
      <c r="BP81" s="1"/>
      <c r="BQ81" s="24">
        <v>17</v>
      </c>
      <c r="CA81" s="1"/>
      <c r="CC81" s="1"/>
      <c r="CD81" s="1" t="s">
        <v>122</v>
      </c>
      <c r="CE81" s="1"/>
      <c r="CF81" s="24">
        <v>17</v>
      </c>
      <c r="CP81" s="1"/>
      <c r="CR81" s="1"/>
      <c r="CS81" s="1" t="s">
        <v>122</v>
      </c>
      <c r="CT81" s="1"/>
      <c r="CU81" s="24">
        <v>17</v>
      </c>
      <c r="DE81" s="1"/>
      <c r="DG81" s="1"/>
      <c r="DH81" s="1" t="s">
        <v>122</v>
      </c>
      <c r="DI81" s="1"/>
      <c r="DJ81" s="24">
        <v>17</v>
      </c>
      <c r="DT81" s="1"/>
      <c r="DV81" s="1"/>
      <c r="DW81" s="1" t="s">
        <v>122</v>
      </c>
      <c r="DX81" s="1"/>
      <c r="DY81" s="24">
        <v>17</v>
      </c>
      <c r="EI81" s="1"/>
      <c r="EK81" s="1"/>
      <c r="EL81" s="1" t="s">
        <v>122</v>
      </c>
      <c r="EM81" s="1"/>
      <c r="EN81" s="24">
        <v>17</v>
      </c>
      <c r="EX81" s="1"/>
      <c r="EZ81" s="1"/>
      <c r="FA81" s="1" t="s">
        <v>122</v>
      </c>
      <c r="FB81" s="1"/>
      <c r="FC81" s="24">
        <v>17</v>
      </c>
      <c r="FM81" s="1"/>
      <c r="FO81" s="1"/>
      <c r="FP81" s="1" t="s">
        <v>122</v>
      </c>
      <c r="FQ81" s="1"/>
      <c r="FR81" s="24">
        <v>17</v>
      </c>
      <c r="GB81" s="1"/>
      <c r="GD81" s="1"/>
      <c r="GE81" s="1" t="s">
        <v>122</v>
      </c>
      <c r="GF81" s="1"/>
      <c r="GG81" s="24">
        <v>17</v>
      </c>
      <c r="GQ81" s="1"/>
      <c r="GS81" s="1"/>
      <c r="GT81" s="1" t="s">
        <v>122</v>
      </c>
      <c r="GU81" s="1"/>
      <c r="GV81" s="24">
        <v>17</v>
      </c>
      <c r="HF81" s="1"/>
      <c r="HH81" s="1"/>
      <c r="HI81" s="1" t="s">
        <v>122</v>
      </c>
      <c r="HJ81" s="1"/>
      <c r="HK81" s="24">
        <v>17</v>
      </c>
      <c r="HU81" s="1"/>
      <c r="HW81" s="1"/>
      <c r="HX81" s="1" t="s">
        <v>122</v>
      </c>
      <c r="HY81" s="1"/>
      <c r="HZ81" s="24">
        <v>17</v>
      </c>
      <c r="IJ81" s="1"/>
      <c r="IL81" s="1"/>
      <c r="IM81" s="1" t="s">
        <v>122</v>
      </c>
      <c r="IN81" s="1"/>
      <c r="IO81" s="24">
        <v>17</v>
      </c>
      <c r="IY81" s="1"/>
      <c r="JA81" s="1"/>
      <c r="JB81" s="1" t="s">
        <v>122</v>
      </c>
      <c r="JC81" s="1"/>
      <c r="JD81" s="24">
        <v>17</v>
      </c>
      <c r="JN81" s="1"/>
      <c r="JP81" s="1"/>
      <c r="JQ81" s="1" t="s">
        <v>122</v>
      </c>
      <c r="JR81" s="1"/>
      <c r="JS81" s="24">
        <v>17</v>
      </c>
      <c r="KC81" s="1"/>
      <c r="KE81" s="1"/>
      <c r="KF81" s="1" t="s">
        <v>122</v>
      </c>
      <c r="KG81" s="1"/>
      <c r="KH81" s="24">
        <v>17</v>
      </c>
      <c r="KR81" s="1"/>
      <c r="KT81" s="1"/>
      <c r="KU81" s="1" t="s">
        <v>122</v>
      </c>
      <c r="KV81" s="1"/>
      <c r="KW81" s="24">
        <v>17</v>
      </c>
      <c r="LG81" s="1"/>
      <c r="LI81" s="1"/>
      <c r="LJ81" s="1" t="s">
        <v>122</v>
      </c>
      <c r="LK81" s="1"/>
      <c r="LL81" s="24">
        <v>17</v>
      </c>
      <c r="LV81" s="1"/>
      <c r="LX81" s="1"/>
      <c r="LY81" s="1" t="s">
        <v>122</v>
      </c>
      <c r="LZ81" s="1"/>
      <c r="MA81" s="24">
        <v>17</v>
      </c>
      <c r="MK81" s="1"/>
      <c r="MM81" s="1"/>
      <c r="MN81" s="1" t="s">
        <v>122</v>
      </c>
      <c r="MO81" s="1"/>
      <c r="MP81" s="24">
        <v>17</v>
      </c>
      <c r="MZ81" s="1"/>
      <c r="NB81" s="1"/>
      <c r="NC81" s="1" t="s">
        <v>122</v>
      </c>
      <c r="ND81" s="1"/>
      <c r="NE81" s="24">
        <v>17</v>
      </c>
      <c r="NO81" s="1"/>
      <c r="NQ81" s="1"/>
      <c r="NR81" s="1" t="s">
        <v>122</v>
      </c>
      <c r="NS81" s="1"/>
      <c r="NT81" s="24">
        <v>17</v>
      </c>
      <c r="OD81" s="1"/>
      <c r="OF81" s="1"/>
      <c r="OG81" s="1" t="s">
        <v>122</v>
      </c>
      <c r="OH81" s="1"/>
      <c r="OI81" s="24">
        <v>17</v>
      </c>
      <c r="OS81" s="1"/>
      <c r="OU81" s="1"/>
      <c r="OV81" s="1" t="s">
        <v>122</v>
      </c>
      <c r="OW81" s="1"/>
      <c r="OX81" s="24">
        <v>17</v>
      </c>
      <c r="PH81" s="1"/>
      <c r="PJ81" s="1"/>
      <c r="PK81" s="1" t="s">
        <v>122</v>
      </c>
      <c r="PL81" s="1"/>
      <c r="PM81" s="24">
        <v>17</v>
      </c>
      <c r="PW81" s="1"/>
      <c r="PY81" s="1"/>
      <c r="PZ81" s="1" t="s">
        <v>122</v>
      </c>
      <c r="QA81" s="1"/>
      <c r="QB81" s="24">
        <v>17</v>
      </c>
    </row>
    <row r="82" spans="2:444" ht="14" x14ac:dyDescent="0.2">
      <c r="D82" s="1"/>
      <c r="E82" s="1"/>
      <c r="F82" s="1"/>
      <c r="G82" s="1" t="s">
        <v>123</v>
      </c>
      <c r="H82" s="1"/>
      <c r="I82" s="24">
        <v>18</v>
      </c>
      <c r="S82" s="1"/>
      <c r="T82" s="1"/>
      <c r="U82" s="1"/>
      <c r="V82" s="1" t="s">
        <v>123</v>
      </c>
      <c r="W82" s="1"/>
      <c r="X82" s="24">
        <v>18</v>
      </c>
      <c r="AH82" s="1"/>
      <c r="AI82" s="1"/>
      <c r="AJ82" s="1"/>
      <c r="AK82" s="1" t="s">
        <v>123</v>
      </c>
      <c r="AL82" s="1"/>
      <c r="AM82" s="24">
        <v>18</v>
      </c>
      <c r="AW82" s="1"/>
      <c r="AX82" s="1"/>
      <c r="AY82" s="1"/>
      <c r="AZ82" s="1" t="s">
        <v>123</v>
      </c>
      <c r="BA82" s="1"/>
      <c r="BB82" s="24">
        <v>18</v>
      </c>
      <c r="BL82" s="1"/>
      <c r="BM82" s="1"/>
      <c r="BN82" s="1"/>
      <c r="BO82" s="1" t="s">
        <v>123</v>
      </c>
      <c r="BP82" s="1"/>
      <c r="BQ82" s="24">
        <v>18</v>
      </c>
      <c r="CA82" s="1"/>
      <c r="CB82" s="1"/>
      <c r="CC82" s="1"/>
      <c r="CD82" s="1" t="s">
        <v>123</v>
      </c>
      <c r="CE82" s="1"/>
      <c r="CF82" s="24">
        <v>18</v>
      </c>
      <c r="CP82" s="1"/>
      <c r="CQ82" s="1"/>
      <c r="CR82" s="1"/>
      <c r="CS82" s="1" t="s">
        <v>123</v>
      </c>
      <c r="CT82" s="1"/>
      <c r="CU82" s="24">
        <v>18</v>
      </c>
      <c r="DE82" s="1"/>
      <c r="DF82" s="1"/>
      <c r="DG82" s="1"/>
      <c r="DH82" s="1" t="s">
        <v>123</v>
      </c>
      <c r="DI82" s="1"/>
      <c r="DJ82" s="24">
        <v>18</v>
      </c>
      <c r="DT82" s="1"/>
      <c r="DU82" s="1"/>
      <c r="DV82" s="1"/>
      <c r="DW82" s="1" t="s">
        <v>123</v>
      </c>
      <c r="DX82" s="1"/>
      <c r="DY82" s="24">
        <v>18</v>
      </c>
      <c r="EI82" s="1"/>
      <c r="EJ82" s="1"/>
      <c r="EK82" s="1"/>
      <c r="EL82" s="1" t="s">
        <v>123</v>
      </c>
      <c r="EM82" s="1"/>
      <c r="EN82" s="24">
        <v>18</v>
      </c>
      <c r="EX82" s="1"/>
      <c r="EY82" s="1"/>
      <c r="EZ82" s="1"/>
      <c r="FA82" s="1" t="s">
        <v>123</v>
      </c>
      <c r="FB82" s="1"/>
      <c r="FC82" s="24">
        <v>18</v>
      </c>
      <c r="FM82" s="1"/>
      <c r="FN82" s="1"/>
      <c r="FO82" s="1"/>
      <c r="FP82" s="1" t="s">
        <v>123</v>
      </c>
      <c r="FQ82" s="1"/>
      <c r="FR82" s="24">
        <v>18</v>
      </c>
      <c r="GB82" s="1"/>
      <c r="GC82" s="1"/>
      <c r="GD82" s="1"/>
      <c r="GE82" s="1" t="s">
        <v>123</v>
      </c>
      <c r="GF82" s="1"/>
      <c r="GG82" s="24">
        <v>18</v>
      </c>
      <c r="GQ82" s="1"/>
      <c r="GR82" s="1"/>
      <c r="GS82" s="1"/>
      <c r="GT82" s="1" t="s">
        <v>123</v>
      </c>
      <c r="GU82" s="1"/>
      <c r="GV82" s="24">
        <v>18</v>
      </c>
      <c r="HF82" s="1"/>
      <c r="HG82" s="1"/>
      <c r="HH82" s="1"/>
      <c r="HI82" s="1" t="s">
        <v>123</v>
      </c>
      <c r="HJ82" s="1"/>
      <c r="HK82" s="24">
        <v>18</v>
      </c>
      <c r="HU82" s="1"/>
      <c r="HV82" s="1"/>
      <c r="HW82" s="1"/>
      <c r="HX82" s="1" t="s">
        <v>123</v>
      </c>
      <c r="HY82" s="1"/>
      <c r="HZ82" s="24">
        <v>18</v>
      </c>
      <c r="IJ82" s="1"/>
      <c r="IK82" s="1"/>
      <c r="IL82" s="1"/>
      <c r="IM82" s="1" t="s">
        <v>123</v>
      </c>
      <c r="IN82" s="1"/>
      <c r="IO82" s="24">
        <v>18</v>
      </c>
      <c r="IY82" s="1"/>
      <c r="IZ82" s="1"/>
      <c r="JA82" s="1"/>
      <c r="JB82" s="1" t="s">
        <v>123</v>
      </c>
      <c r="JC82" s="1"/>
      <c r="JD82" s="24">
        <v>18</v>
      </c>
      <c r="JN82" s="1"/>
      <c r="JO82" s="1"/>
      <c r="JP82" s="1"/>
      <c r="JQ82" s="1" t="s">
        <v>123</v>
      </c>
      <c r="JR82" s="1"/>
      <c r="JS82" s="24">
        <v>18</v>
      </c>
      <c r="KC82" s="1"/>
      <c r="KD82" s="1"/>
      <c r="KE82" s="1"/>
      <c r="KF82" s="1" t="s">
        <v>123</v>
      </c>
      <c r="KG82" s="1"/>
      <c r="KH82" s="24">
        <v>18</v>
      </c>
      <c r="KR82" s="1"/>
      <c r="KS82" s="1"/>
      <c r="KT82" s="1"/>
      <c r="KU82" s="1" t="s">
        <v>123</v>
      </c>
      <c r="KV82" s="1"/>
      <c r="KW82" s="24">
        <v>18</v>
      </c>
      <c r="LG82" s="1"/>
      <c r="LH82" s="1"/>
      <c r="LI82" s="1"/>
      <c r="LJ82" s="1" t="s">
        <v>123</v>
      </c>
      <c r="LK82" s="1"/>
      <c r="LL82" s="24">
        <v>18</v>
      </c>
      <c r="LV82" s="1"/>
      <c r="LW82" s="1"/>
      <c r="LX82" s="1"/>
      <c r="LY82" s="1" t="s">
        <v>123</v>
      </c>
      <c r="LZ82" s="1"/>
      <c r="MA82" s="24">
        <v>18</v>
      </c>
      <c r="MK82" s="1"/>
      <c r="ML82" s="1"/>
      <c r="MM82" s="1"/>
      <c r="MN82" s="1" t="s">
        <v>123</v>
      </c>
      <c r="MO82" s="1"/>
      <c r="MP82" s="24">
        <v>18</v>
      </c>
      <c r="MZ82" s="1"/>
      <c r="NA82" s="1"/>
      <c r="NB82" s="1"/>
      <c r="NC82" s="1" t="s">
        <v>123</v>
      </c>
      <c r="ND82" s="1"/>
      <c r="NE82" s="24">
        <v>18</v>
      </c>
      <c r="NO82" s="1"/>
      <c r="NP82" s="1"/>
      <c r="NQ82" s="1"/>
      <c r="NR82" s="1" t="s">
        <v>123</v>
      </c>
      <c r="NS82" s="1"/>
      <c r="NT82" s="24">
        <v>18</v>
      </c>
      <c r="OD82" s="1"/>
      <c r="OE82" s="1"/>
      <c r="OF82" s="1"/>
      <c r="OG82" s="1" t="s">
        <v>123</v>
      </c>
      <c r="OH82" s="1"/>
      <c r="OI82" s="24">
        <v>18</v>
      </c>
      <c r="OS82" s="1"/>
      <c r="OT82" s="1"/>
      <c r="OU82" s="1"/>
      <c r="OV82" s="1" t="s">
        <v>123</v>
      </c>
      <c r="OW82" s="1"/>
      <c r="OX82" s="24">
        <v>18</v>
      </c>
      <c r="PH82" s="1"/>
      <c r="PI82" s="1"/>
      <c r="PJ82" s="1"/>
      <c r="PK82" s="1" t="s">
        <v>123</v>
      </c>
      <c r="PL82" s="1"/>
      <c r="PM82" s="24">
        <v>18</v>
      </c>
      <c r="PW82" s="1"/>
      <c r="PX82" s="1"/>
      <c r="PY82" s="1"/>
      <c r="PZ82" s="1" t="s">
        <v>123</v>
      </c>
      <c r="QA82" s="1"/>
      <c r="QB82" s="24">
        <v>18</v>
      </c>
    </row>
    <row r="83" spans="2:444" ht="14" x14ac:dyDescent="0.2">
      <c r="D83" s="1"/>
      <c r="E83" s="1"/>
      <c r="F83" s="1"/>
      <c r="G83" s="1" t="s">
        <v>124</v>
      </c>
      <c r="H83" s="1"/>
      <c r="I83" s="24">
        <v>19</v>
      </c>
      <c r="S83" s="1"/>
      <c r="T83" s="1"/>
      <c r="U83" s="1"/>
      <c r="V83" s="1" t="s">
        <v>124</v>
      </c>
      <c r="W83" s="1"/>
      <c r="X83" s="24">
        <v>19</v>
      </c>
      <c r="AH83" s="1"/>
      <c r="AI83" s="1"/>
      <c r="AJ83" s="1"/>
      <c r="AK83" s="1" t="s">
        <v>124</v>
      </c>
      <c r="AL83" s="1"/>
      <c r="AM83" s="24">
        <v>19</v>
      </c>
      <c r="AW83" s="1"/>
      <c r="AX83" s="1"/>
      <c r="AY83" s="1"/>
      <c r="AZ83" s="1" t="s">
        <v>124</v>
      </c>
      <c r="BA83" s="1"/>
      <c r="BB83" s="24">
        <v>19</v>
      </c>
      <c r="BL83" s="1"/>
      <c r="BM83" s="1"/>
      <c r="BN83" s="1"/>
      <c r="BO83" s="1" t="s">
        <v>124</v>
      </c>
      <c r="BP83" s="1"/>
      <c r="BQ83" s="24">
        <v>19</v>
      </c>
      <c r="CA83" s="1"/>
      <c r="CB83" s="1"/>
      <c r="CC83" s="1"/>
      <c r="CD83" s="1" t="s">
        <v>124</v>
      </c>
      <c r="CE83" s="1"/>
      <c r="CF83" s="24">
        <v>19</v>
      </c>
      <c r="CP83" s="1"/>
      <c r="CQ83" s="1"/>
      <c r="CR83" s="1"/>
      <c r="CS83" s="1" t="s">
        <v>124</v>
      </c>
      <c r="CT83" s="1"/>
      <c r="CU83" s="24">
        <v>19</v>
      </c>
      <c r="DE83" s="1"/>
      <c r="DF83" s="1"/>
      <c r="DG83" s="1"/>
      <c r="DH83" s="1" t="s">
        <v>124</v>
      </c>
      <c r="DI83" s="1"/>
      <c r="DJ83" s="24">
        <v>19</v>
      </c>
      <c r="DT83" s="1"/>
      <c r="DU83" s="1"/>
      <c r="DV83" s="1"/>
      <c r="DW83" s="1" t="s">
        <v>124</v>
      </c>
      <c r="DX83" s="1"/>
      <c r="DY83" s="24">
        <v>19</v>
      </c>
      <c r="EI83" s="1"/>
      <c r="EJ83" s="1"/>
      <c r="EK83" s="1"/>
      <c r="EL83" s="1" t="s">
        <v>124</v>
      </c>
      <c r="EM83" s="1"/>
      <c r="EN83" s="24">
        <v>19</v>
      </c>
      <c r="EX83" s="1"/>
      <c r="EY83" s="1"/>
      <c r="EZ83" s="1"/>
      <c r="FA83" s="1" t="s">
        <v>124</v>
      </c>
      <c r="FB83" s="1"/>
      <c r="FC83" s="24">
        <v>19</v>
      </c>
      <c r="FM83" s="1"/>
      <c r="FN83" s="1"/>
      <c r="FO83" s="1"/>
      <c r="FP83" s="1" t="s">
        <v>124</v>
      </c>
      <c r="FQ83" s="1"/>
      <c r="FR83" s="24">
        <v>19</v>
      </c>
      <c r="GB83" s="1"/>
      <c r="GC83" s="1"/>
      <c r="GD83" s="1"/>
      <c r="GE83" s="1" t="s">
        <v>124</v>
      </c>
      <c r="GF83" s="1"/>
      <c r="GG83" s="24">
        <v>19</v>
      </c>
      <c r="GQ83" s="1"/>
      <c r="GR83" s="1"/>
      <c r="GS83" s="1"/>
      <c r="GT83" s="1" t="s">
        <v>124</v>
      </c>
      <c r="GU83" s="1"/>
      <c r="GV83" s="24">
        <v>19</v>
      </c>
      <c r="HF83" s="1"/>
      <c r="HG83" s="1"/>
      <c r="HH83" s="1"/>
      <c r="HI83" s="1" t="s">
        <v>124</v>
      </c>
      <c r="HJ83" s="1"/>
      <c r="HK83" s="24">
        <v>19</v>
      </c>
      <c r="HU83" s="1"/>
      <c r="HV83" s="1"/>
      <c r="HW83" s="1"/>
      <c r="HX83" s="1" t="s">
        <v>124</v>
      </c>
      <c r="HY83" s="1"/>
      <c r="HZ83" s="24">
        <v>19</v>
      </c>
      <c r="IJ83" s="1"/>
      <c r="IK83" s="1"/>
      <c r="IL83" s="1"/>
      <c r="IM83" s="1" t="s">
        <v>124</v>
      </c>
      <c r="IN83" s="1"/>
      <c r="IO83" s="24">
        <v>19</v>
      </c>
      <c r="IY83" s="1"/>
      <c r="IZ83" s="1"/>
      <c r="JA83" s="1"/>
      <c r="JB83" s="1" t="s">
        <v>124</v>
      </c>
      <c r="JC83" s="1"/>
      <c r="JD83" s="24">
        <v>19</v>
      </c>
      <c r="JN83" s="1"/>
      <c r="JO83" s="1"/>
      <c r="JP83" s="1"/>
      <c r="JQ83" s="1" t="s">
        <v>124</v>
      </c>
      <c r="JR83" s="1"/>
      <c r="JS83" s="24">
        <v>19</v>
      </c>
      <c r="KC83" s="1"/>
      <c r="KD83" s="1"/>
      <c r="KE83" s="1"/>
      <c r="KF83" s="1" t="s">
        <v>124</v>
      </c>
      <c r="KG83" s="1"/>
      <c r="KH83" s="24">
        <v>19</v>
      </c>
      <c r="KR83" s="1"/>
      <c r="KS83" s="1"/>
      <c r="KT83" s="1"/>
      <c r="KU83" s="1" t="s">
        <v>124</v>
      </c>
      <c r="KV83" s="1"/>
      <c r="KW83" s="24">
        <v>19</v>
      </c>
      <c r="LG83" s="1"/>
      <c r="LH83" s="1"/>
      <c r="LI83" s="1"/>
      <c r="LJ83" s="1" t="s">
        <v>124</v>
      </c>
      <c r="LK83" s="1"/>
      <c r="LL83" s="24">
        <v>19</v>
      </c>
      <c r="LV83" s="1"/>
      <c r="LW83" s="1"/>
      <c r="LX83" s="1"/>
      <c r="LY83" s="1" t="s">
        <v>124</v>
      </c>
      <c r="LZ83" s="1"/>
      <c r="MA83" s="24">
        <v>19</v>
      </c>
      <c r="MK83" s="1"/>
      <c r="ML83" s="1"/>
      <c r="MM83" s="1"/>
      <c r="MN83" s="1" t="s">
        <v>124</v>
      </c>
      <c r="MO83" s="1"/>
      <c r="MP83" s="24">
        <v>19</v>
      </c>
      <c r="MZ83" s="1"/>
      <c r="NA83" s="1"/>
      <c r="NB83" s="1"/>
      <c r="NC83" s="1" t="s">
        <v>124</v>
      </c>
      <c r="ND83" s="1"/>
      <c r="NE83" s="24">
        <v>19</v>
      </c>
      <c r="NO83" s="1"/>
      <c r="NP83" s="1"/>
      <c r="NQ83" s="1"/>
      <c r="NR83" s="1" t="s">
        <v>124</v>
      </c>
      <c r="NS83" s="1"/>
      <c r="NT83" s="24">
        <v>19</v>
      </c>
      <c r="OD83" s="1"/>
      <c r="OE83" s="1"/>
      <c r="OF83" s="1"/>
      <c r="OG83" s="1" t="s">
        <v>124</v>
      </c>
      <c r="OH83" s="1"/>
      <c r="OI83" s="24">
        <v>19</v>
      </c>
      <c r="OS83" s="1"/>
      <c r="OT83" s="1"/>
      <c r="OU83" s="1"/>
      <c r="OV83" s="1" t="s">
        <v>124</v>
      </c>
      <c r="OW83" s="1"/>
      <c r="OX83" s="24">
        <v>19</v>
      </c>
      <c r="PH83" s="1"/>
      <c r="PI83" s="1"/>
      <c r="PJ83" s="1"/>
      <c r="PK83" s="1" t="s">
        <v>124</v>
      </c>
      <c r="PL83" s="1"/>
      <c r="PM83" s="24">
        <v>19</v>
      </c>
      <c r="PW83" s="1"/>
      <c r="PX83" s="1"/>
      <c r="PY83" s="1"/>
      <c r="PZ83" s="1" t="s">
        <v>124</v>
      </c>
      <c r="QA83" s="1"/>
      <c r="QB83" s="24">
        <v>19</v>
      </c>
    </row>
    <row r="84" spans="2:444" ht="14" x14ac:dyDescent="0.2">
      <c r="D84" s="1"/>
      <c r="E84" s="1"/>
      <c r="F84" s="1"/>
      <c r="G84" s="1" t="s">
        <v>125</v>
      </c>
      <c r="H84" s="1"/>
      <c r="I84" s="24">
        <v>20</v>
      </c>
      <c r="S84" s="1"/>
      <c r="T84" s="1"/>
      <c r="U84" s="1"/>
      <c r="V84" s="1" t="s">
        <v>125</v>
      </c>
      <c r="W84" s="1"/>
      <c r="X84" s="24">
        <v>20</v>
      </c>
      <c r="AH84" s="1"/>
      <c r="AI84" s="1"/>
      <c r="AJ84" s="1"/>
      <c r="AK84" s="1" t="s">
        <v>125</v>
      </c>
      <c r="AL84" s="1"/>
      <c r="AM84" s="24">
        <v>20</v>
      </c>
      <c r="AW84" s="1"/>
      <c r="AX84" s="1"/>
      <c r="AY84" s="1"/>
      <c r="AZ84" s="1" t="s">
        <v>125</v>
      </c>
      <c r="BA84" s="1"/>
      <c r="BB84" s="24">
        <v>20</v>
      </c>
      <c r="BL84" s="1"/>
      <c r="BM84" s="1"/>
      <c r="BN84" s="1"/>
      <c r="BO84" s="1" t="s">
        <v>125</v>
      </c>
      <c r="BP84" s="1"/>
      <c r="BQ84" s="24">
        <v>20</v>
      </c>
      <c r="CA84" s="1"/>
      <c r="CB84" s="1"/>
      <c r="CC84" s="1"/>
      <c r="CD84" s="1" t="s">
        <v>125</v>
      </c>
      <c r="CE84" s="1"/>
      <c r="CF84" s="24">
        <v>20</v>
      </c>
      <c r="CP84" s="1"/>
      <c r="CQ84" s="1"/>
      <c r="CR84" s="1"/>
      <c r="CS84" s="1" t="s">
        <v>125</v>
      </c>
      <c r="CT84" s="1"/>
      <c r="CU84" s="24">
        <v>20</v>
      </c>
      <c r="DE84" s="1"/>
      <c r="DF84" s="1"/>
      <c r="DG84" s="1"/>
      <c r="DH84" s="1" t="s">
        <v>125</v>
      </c>
      <c r="DI84" s="1"/>
      <c r="DJ84" s="24">
        <v>20</v>
      </c>
      <c r="DT84" s="1"/>
      <c r="DU84" s="1"/>
      <c r="DV84" s="1"/>
      <c r="DW84" s="1" t="s">
        <v>125</v>
      </c>
      <c r="DX84" s="1"/>
      <c r="DY84" s="24">
        <v>20</v>
      </c>
      <c r="EI84" s="1"/>
      <c r="EJ84" s="1"/>
      <c r="EK84" s="1"/>
      <c r="EL84" s="1" t="s">
        <v>125</v>
      </c>
      <c r="EM84" s="1"/>
      <c r="EN84" s="24">
        <v>20</v>
      </c>
      <c r="EX84" s="1"/>
      <c r="EY84" s="1"/>
      <c r="EZ84" s="1"/>
      <c r="FA84" s="1" t="s">
        <v>125</v>
      </c>
      <c r="FB84" s="1"/>
      <c r="FC84" s="24">
        <v>20</v>
      </c>
      <c r="FM84" s="1"/>
      <c r="FN84" s="1"/>
      <c r="FO84" s="1"/>
      <c r="FP84" s="1" t="s">
        <v>125</v>
      </c>
      <c r="FQ84" s="1"/>
      <c r="FR84" s="24">
        <v>20</v>
      </c>
      <c r="GB84" s="1"/>
      <c r="GC84" s="1"/>
      <c r="GD84" s="1"/>
      <c r="GE84" s="1" t="s">
        <v>125</v>
      </c>
      <c r="GF84" s="1"/>
      <c r="GG84" s="24">
        <v>20</v>
      </c>
      <c r="GQ84" s="1"/>
      <c r="GR84" s="1"/>
      <c r="GS84" s="1"/>
      <c r="GT84" s="1" t="s">
        <v>125</v>
      </c>
      <c r="GU84" s="1"/>
      <c r="GV84" s="24">
        <v>20</v>
      </c>
      <c r="HF84" s="1"/>
      <c r="HG84" s="1"/>
      <c r="HH84" s="1"/>
      <c r="HI84" s="1" t="s">
        <v>125</v>
      </c>
      <c r="HJ84" s="1"/>
      <c r="HK84" s="24">
        <v>20</v>
      </c>
      <c r="HU84" s="1"/>
      <c r="HV84" s="1"/>
      <c r="HW84" s="1"/>
      <c r="HX84" s="1" t="s">
        <v>125</v>
      </c>
      <c r="HY84" s="1"/>
      <c r="HZ84" s="24">
        <v>20</v>
      </c>
      <c r="IJ84" s="1"/>
      <c r="IK84" s="1"/>
      <c r="IL84" s="1"/>
      <c r="IM84" s="1" t="s">
        <v>125</v>
      </c>
      <c r="IN84" s="1"/>
      <c r="IO84" s="24">
        <v>20</v>
      </c>
      <c r="IY84" s="1"/>
      <c r="IZ84" s="1"/>
      <c r="JA84" s="1"/>
      <c r="JB84" s="1" t="s">
        <v>125</v>
      </c>
      <c r="JC84" s="1"/>
      <c r="JD84" s="24">
        <v>20</v>
      </c>
      <c r="JN84" s="1"/>
      <c r="JO84" s="1"/>
      <c r="JP84" s="1"/>
      <c r="JQ84" s="1" t="s">
        <v>125</v>
      </c>
      <c r="JR84" s="1"/>
      <c r="JS84" s="24">
        <v>20</v>
      </c>
      <c r="KC84" s="1"/>
      <c r="KD84" s="1"/>
      <c r="KE84" s="1"/>
      <c r="KF84" s="1" t="s">
        <v>125</v>
      </c>
      <c r="KG84" s="1"/>
      <c r="KH84" s="24">
        <v>20</v>
      </c>
      <c r="KR84" s="1"/>
      <c r="KS84" s="1"/>
      <c r="KT84" s="1"/>
      <c r="KU84" s="1" t="s">
        <v>125</v>
      </c>
      <c r="KV84" s="1"/>
      <c r="KW84" s="24">
        <v>20</v>
      </c>
      <c r="LG84" s="1"/>
      <c r="LH84" s="1"/>
      <c r="LI84" s="1"/>
      <c r="LJ84" s="1" t="s">
        <v>125</v>
      </c>
      <c r="LK84" s="1"/>
      <c r="LL84" s="24">
        <v>20</v>
      </c>
      <c r="LV84" s="1"/>
      <c r="LW84" s="1"/>
      <c r="LX84" s="1"/>
      <c r="LY84" s="1" t="s">
        <v>125</v>
      </c>
      <c r="LZ84" s="1"/>
      <c r="MA84" s="24">
        <v>20</v>
      </c>
      <c r="MK84" s="1"/>
      <c r="ML84" s="1"/>
      <c r="MM84" s="1"/>
      <c r="MN84" s="1" t="s">
        <v>125</v>
      </c>
      <c r="MO84" s="1"/>
      <c r="MP84" s="24">
        <v>20</v>
      </c>
      <c r="MZ84" s="1"/>
      <c r="NA84" s="1"/>
      <c r="NB84" s="1"/>
      <c r="NC84" s="1" t="s">
        <v>125</v>
      </c>
      <c r="ND84" s="1"/>
      <c r="NE84" s="24">
        <v>20</v>
      </c>
      <c r="NO84" s="1"/>
      <c r="NP84" s="1"/>
      <c r="NQ84" s="1"/>
      <c r="NR84" s="1" t="s">
        <v>125</v>
      </c>
      <c r="NS84" s="1"/>
      <c r="NT84" s="24">
        <v>20</v>
      </c>
      <c r="OD84" s="1"/>
      <c r="OE84" s="1"/>
      <c r="OF84" s="1"/>
      <c r="OG84" s="1" t="s">
        <v>125</v>
      </c>
      <c r="OH84" s="1"/>
      <c r="OI84" s="24">
        <v>20</v>
      </c>
      <c r="OS84" s="1"/>
      <c r="OT84" s="1"/>
      <c r="OU84" s="1"/>
      <c r="OV84" s="1" t="s">
        <v>125</v>
      </c>
      <c r="OW84" s="1"/>
      <c r="OX84" s="24">
        <v>20</v>
      </c>
      <c r="PH84" s="1"/>
      <c r="PI84" s="1"/>
      <c r="PJ84" s="1"/>
      <c r="PK84" s="1" t="s">
        <v>125</v>
      </c>
      <c r="PL84" s="1"/>
      <c r="PM84" s="24">
        <v>20</v>
      </c>
      <c r="PW84" s="1"/>
      <c r="PX84" s="1"/>
      <c r="PY84" s="1"/>
      <c r="PZ84" s="1" t="s">
        <v>125</v>
      </c>
      <c r="QA84" s="1"/>
      <c r="QB84" s="24">
        <v>20</v>
      </c>
    </row>
    <row r="85" spans="2:444" ht="14" x14ac:dyDescent="0.2">
      <c r="D85" s="1"/>
      <c r="E85" s="1"/>
      <c r="F85" s="1"/>
      <c r="G85" s="1" t="s">
        <v>126</v>
      </c>
      <c r="H85" s="1"/>
      <c r="I85" s="24">
        <v>21</v>
      </c>
      <c r="S85" s="1"/>
      <c r="T85" s="1"/>
      <c r="U85" s="1"/>
      <c r="V85" s="1" t="s">
        <v>126</v>
      </c>
      <c r="W85" s="1"/>
      <c r="X85" s="24">
        <v>21</v>
      </c>
      <c r="AH85" s="1"/>
      <c r="AI85" s="1"/>
      <c r="AJ85" s="1"/>
      <c r="AK85" s="1" t="s">
        <v>126</v>
      </c>
      <c r="AL85" s="1"/>
      <c r="AM85" s="24">
        <v>21</v>
      </c>
      <c r="AW85" s="1"/>
      <c r="AX85" s="1"/>
      <c r="AY85" s="1"/>
      <c r="AZ85" s="1" t="s">
        <v>126</v>
      </c>
      <c r="BA85" s="1"/>
      <c r="BB85" s="24">
        <v>21</v>
      </c>
      <c r="BL85" s="1"/>
      <c r="BM85" s="1"/>
      <c r="BN85" s="1"/>
      <c r="BO85" s="1" t="s">
        <v>126</v>
      </c>
      <c r="BP85" s="1"/>
      <c r="BQ85" s="24">
        <v>21</v>
      </c>
      <c r="CA85" s="1"/>
      <c r="CB85" s="1"/>
      <c r="CC85" s="1"/>
      <c r="CD85" s="1" t="s">
        <v>126</v>
      </c>
      <c r="CE85" s="1"/>
      <c r="CF85" s="24">
        <v>21</v>
      </c>
      <c r="CP85" s="1"/>
      <c r="CQ85" s="1"/>
      <c r="CR85" s="1"/>
      <c r="CS85" s="1" t="s">
        <v>126</v>
      </c>
      <c r="CT85" s="1"/>
      <c r="CU85" s="24">
        <v>21</v>
      </c>
      <c r="DE85" s="1"/>
      <c r="DF85" s="1"/>
      <c r="DG85" s="1"/>
      <c r="DH85" s="1" t="s">
        <v>126</v>
      </c>
      <c r="DI85" s="1"/>
      <c r="DJ85" s="24">
        <v>21</v>
      </c>
      <c r="DT85" s="1"/>
      <c r="DU85" s="1"/>
      <c r="DV85" s="1"/>
      <c r="DW85" s="1" t="s">
        <v>126</v>
      </c>
      <c r="DX85" s="1"/>
      <c r="DY85" s="24">
        <v>21</v>
      </c>
      <c r="EI85" s="1"/>
      <c r="EJ85" s="1"/>
      <c r="EK85" s="1"/>
      <c r="EL85" s="1" t="s">
        <v>126</v>
      </c>
      <c r="EM85" s="1"/>
      <c r="EN85" s="24">
        <v>21</v>
      </c>
      <c r="EX85" s="1"/>
      <c r="EY85" s="1"/>
      <c r="EZ85" s="1"/>
      <c r="FA85" s="1" t="s">
        <v>126</v>
      </c>
      <c r="FB85" s="1"/>
      <c r="FC85" s="24">
        <v>21</v>
      </c>
      <c r="FM85" s="1"/>
      <c r="FN85" s="1"/>
      <c r="FO85" s="1"/>
      <c r="FP85" s="1" t="s">
        <v>126</v>
      </c>
      <c r="FQ85" s="1"/>
      <c r="FR85" s="24">
        <v>21</v>
      </c>
      <c r="GB85" s="1"/>
      <c r="GC85" s="1"/>
      <c r="GD85" s="1"/>
      <c r="GE85" s="1" t="s">
        <v>126</v>
      </c>
      <c r="GF85" s="1"/>
      <c r="GG85" s="24">
        <v>21</v>
      </c>
      <c r="GQ85" s="1"/>
      <c r="GR85" s="1"/>
      <c r="GS85" s="1"/>
      <c r="GT85" s="1" t="s">
        <v>126</v>
      </c>
      <c r="GU85" s="1"/>
      <c r="GV85" s="24">
        <v>21</v>
      </c>
      <c r="HF85" s="1"/>
      <c r="HG85" s="1"/>
      <c r="HH85" s="1"/>
      <c r="HI85" s="1" t="s">
        <v>126</v>
      </c>
      <c r="HJ85" s="1"/>
      <c r="HK85" s="24">
        <v>21</v>
      </c>
      <c r="HU85" s="1"/>
      <c r="HV85" s="1"/>
      <c r="HW85" s="1"/>
      <c r="HX85" s="1" t="s">
        <v>126</v>
      </c>
      <c r="HY85" s="1"/>
      <c r="HZ85" s="24">
        <v>21</v>
      </c>
      <c r="IJ85" s="1"/>
      <c r="IK85" s="1"/>
      <c r="IL85" s="1"/>
      <c r="IM85" s="1" t="s">
        <v>126</v>
      </c>
      <c r="IN85" s="1"/>
      <c r="IO85" s="24">
        <v>21</v>
      </c>
      <c r="IY85" s="1"/>
      <c r="IZ85" s="1"/>
      <c r="JA85" s="1"/>
      <c r="JB85" s="1" t="s">
        <v>126</v>
      </c>
      <c r="JC85" s="1"/>
      <c r="JD85" s="24">
        <v>21</v>
      </c>
      <c r="JN85" s="1"/>
      <c r="JO85" s="1"/>
      <c r="JP85" s="1"/>
      <c r="JQ85" s="1" t="s">
        <v>126</v>
      </c>
      <c r="JR85" s="1"/>
      <c r="JS85" s="24">
        <v>21</v>
      </c>
      <c r="KC85" s="1"/>
      <c r="KD85" s="1"/>
      <c r="KE85" s="1"/>
      <c r="KF85" s="1" t="s">
        <v>126</v>
      </c>
      <c r="KG85" s="1"/>
      <c r="KH85" s="24">
        <v>21</v>
      </c>
      <c r="KR85" s="1"/>
      <c r="KS85" s="1"/>
      <c r="KT85" s="1"/>
      <c r="KU85" s="1" t="s">
        <v>126</v>
      </c>
      <c r="KV85" s="1"/>
      <c r="KW85" s="24">
        <v>21</v>
      </c>
      <c r="LG85" s="1"/>
      <c r="LH85" s="1"/>
      <c r="LI85" s="1"/>
      <c r="LJ85" s="1" t="s">
        <v>126</v>
      </c>
      <c r="LK85" s="1"/>
      <c r="LL85" s="24">
        <v>21</v>
      </c>
      <c r="LV85" s="1"/>
      <c r="LW85" s="1"/>
      <c r="LX85" s="1"/>
      <c r="LY85" s="1" t="s">
        <v>126</v>
      </c>
      <c r="LZ85" s="1"/>
      <c r="MA85" s="24">
        <v>21</v>
      </c>
      <c r="MK85" s="1"/>
      <c r="ML85" s="1"/>
      <c r="MM85" s="1"/>
      <c r="MN85" s="1" t="s">
        <v>126</v>
      </c>
      <c r="MO85" s="1"/>
      <c r="MP85" s="24">
        <v>21</v>
      </c>
      <c r="MZ85" s="1"/>
      <c r="NA85" s="1"/>
      <c r="NB85" s="1"/>
      <c r="NC85" s="1" t="s">
        <v>126</v>
      </c>
      <c r="ND85" s="1"/>
      <c r="NE85" s="24">
        <v>21</v>
      </c>
      <c r="NO85" s="1"/>
      <c r="NP85" s="1"/>
      <c r="NQ85" s="1"/>
      <c r="NR85" s="1" t="s">
        <v>126</v>
      </c>
      <c r="NS85" s="1"/>
      <c r="NT85" s="24">
        <v>21</v>
      </c>
      <c r="OD85" s="1"/>
      <c r="OE85" s="1"/>
      <c r="OF85" s="1"/>
      <c r="OG85" s="1" t="s">
        <v>126</v>
      </c>
      <c r="OH85" s="1"/>
      <c r="OI85" s="24">
        <v>21</v>
      </c>
      <c r="OS85" s="1"/>
      <c r="OT85" s="1"/>
      <c r="OU85" s="1"/>
      <c r="OV85" s="1" t="s">
        <v>126</v>
      </c>
      <c r="OW85" s="1"/>
      <c r="OX85" s="24">
        <v>21</v>
      </c>
      <c r="PH85" s="1"/>
      <c r="PI85" s="1"/>
      <c r="PJ85" s="1"/>
      <c r="PK85" s="1" t="s">
        <v>126</v>
      </c>
      <c r="PL85" s="1"/>
      <c r="PM85" s="24">
        <v>21</v>
      </c>
      <c r="PW85" s="1"/>
      <c r="PX85" s="1"/>
      <c r="PY85" s="1"/>
      <c r="PZ85" s="1" t="s">
        <v>126</v>
      </c>
      <c r="QA85" s="1"/>
      <c r="QB85" s="24">
        <v>21</v>
      </c>
    </row>
    <row r="86" spans="2:444" ht="14" x14ac:dyDescent="0.2">
      <c r="D86" s="1"/>
      <c r="E86" s="1" t="s">
        <v>127</v>
      </c>
      <c r="F86" s="1"/>
      <c r="G86" s="1" t="s">
        <v>128</v>
      </c>
      <c r="H86" s="1"/>
      <c r="I86" s="24">
        <v>22</v>
      </c>
      <c r="S86" s="1"/>
      <c r="T86" s="1" t="s">
        <v>127</v>
      </c>
      <c r="U86" s="1"/>
      <c r="V86" s="1" t="s">
        <v>128</v>
      </c>
      <c r="W86" s="1"/>
      <c r="X86" s="24">
        <v>22</v>
      </c>
      <c r="AH86" s="1"/>
      <c r="AI86" s="1" t="s">
        <v>127</v>
      </c>
      <c r="AJ86" s="1"/>
      <c r="AK86" s="1" t="s">
        <v>128</v>
      </c>
      <c r="AL86" s="1"/>
      <c r="AM86" s="24">
        <v>22</v>
      </c>
      <c r="AW86" s="1"/>
      <c r="AX86" s="1" t="s">
        <v>127</v>
      </c>
      <c r="AY86" s="1"/>
      <c r="AZ86" s="1" t="s">
        <v>128</v>
      </c>
      <c r="BA86" s="1"/>
      <c r="BB86" s="24">
        <v>22</v>
      </c>
      <c r="BL86" s="1"/>
      <c r="BM86" s="1" t="s">
        <v>127</v>
      </c>
      <c r="BN86" s="1"/>
      <c r="BO86" s="1" t="s">
        <v>128</v>
      </c>
      <c r="BP86" s="1"/>
      <c r="BQ86" s="24">
        <v>22</v>
      </c>
      <c r="CA86" s="1"/>
      <c r="CB86" s="1" t="s">
        <v>127</v>
      </c>
      <c r="CC86" s="1"/>
      <c r="CD86" s="1" t="s">
        <v>128</v>
      </c>
      <c r="CE86" s="1"/>
      <c r="CF86" s="24">
        <v>22</v>
      </c>
      <c r="CP86" s="1"/>
      <c r="CQ86" s="1" t="s">
        <v>127</v>
      </c>
      <c r="CR86" s="1"/>
      <c r="CS86" s="1" t="s">
        <v>128</v>
      </c>
      <c r="CT86" s="1"/>
      <c r="CU86" s="24">
        <v>22</v>
      </c>
      <c r="DE86" s="1"/>
      <c r="DF86" s="1" t="s">
        <v>127</v>
      </c>
      <c r="DG86" s="1"/>
      <c r="DH86" s="1" t="s">
        <v>128</v>
      </c>
      <c r="DI86" s="1"/>
      <c r="DJ86" s="24">
        <v>22</v>
      </c>
      <c r="DT86" s="1"/>
      <c r="DU86" s="1" t="s">
        <v>127</v>
      </c>
      <c r="DV86" s="1"/>
      <c r="DW86" s="1" t="s">
        <v>128</v>
      </c>
      <c r="DX86" s="1"/>
      <c r="DY86" s="24">
        <v>22</v>
      </c>
      <c r="EI86" s="1"/>
      <c r="EJ86" s="1" t="s">
        <v>127</v>
      </c>
      <c r="EK86" s="1"/>
      <c r="EL86" s="1" t="s">
        <v>128</v>
      </c>
      <c r="EM86" s="1"/>
      <c r="EN86" s="24">
        <v>22</v>
      </c>
      <c r="EX86" s="1"/>
      <c r="EY86" s="1" t="s">
        <v>127</v>
      </c>
      <c r="EZ86" s="1"/>
      <c r="FA86" s="1" t="s">
        <v>128</v>
      </c>
      <c r="FB86" s="1"/>
      <c r="FC86" s="24">
        <v>22</v>
      </c>
      <c r="FM86" s="1"/>
      <c r="FN86" s="1" t="s">
        <v>127</v>
      </c>
      <c r="FO86" s="1"/>
      <c r="FP86" s="1" t="s">
        <v>128</v>
      </c>
      <c r="FQ86" s="1"/>
      <c r="FR86" s="24">
        <v>22</v>
      </c>
      <c r="GB86" s="1"/>
      <c r="GC86" s="1" t="s">
        <v>127</v>
      </c>
      <c r="GD86" s="1"/>
      <c r="GE86" s="1" t="s">
        <v>128</v>
      </c>
      <c r="GF86" s="1"/>
      <c r="GG86" s="24">
        <v>22</v>
      </c>
      <c r="GQ86" s="1"/>
      <c r="GR86" s="1" t="s">
        <v>127</v>
      </c>
      <c r="GS86" s="1"/>
      <c r="GT86" s="1" t="s">
        <v>128</v>
      </c>
      <c r="GU86" s="1"/>
      <c r="GV86" s="24">
        <v>22</v>
      </c>
      <c r="HF86" s="1"/>
      <c r="HG86" s="1" t="s">
        <v>127</v>
      </c>
      <c r="HH86" s="1"/>
      <c r="HI86" s="1" t="s">
        <v>128</v>
      </c>
      <c r="HJ86" s="1"/>
      <c r="HK86" s="24">
        <v>22</v>
      </c>
      <c r="HU86" s="1"/>
      <c r="HV86" s="1" t="s">
        <v>127</v>
      </c>
      <c r="HW86" s="1"/>
      <c r="HX86" s="1" t="s">
        <v>128</v>
      </c>
      <c r="HY86" s="1"/>
      <c r="HZ86" s="24">
        <v>22</v>
      </c>
      <c r="IJ86" s="1"/>
      <c r="IK86" s="1" t="s">
        <v>127</v>
      </c>
      <c r="IL86" s="1"/>
      <c r="IM86" s="1" t="s">
        <v>128</v>
      </c>
      <c r="IN86" s="1"/>
      <c r="IO86" s="24">
        <v>22</v>
      </c>
      <c r="IY86" s="1"/>
      <c r="IZ86" s="1" t="s">
        <v>127</v>
      </c>
      <c r="JA86" s="1"/>
      <c r="JB86" s="1" t="s">
        <v>128</v>
      </c>
      <c r="JC86" s="1"/>
      <c r="JD86" s="24">
        <v>22</v>
      </c>
      <c r="JN86" s="1"/>
      <c r="JO86" s="1" t="s">
        <v>127</v>
      </c>
      <c r="JP86" s="1"/>
      <c r="JQ86" s="1" t="s">
        <v>128</v>
      </c>
      <c r="JR86" s="1"/>
      <c r="JS86" s="24">
        <v>22</v>
      </c>
      <c r="KC86" s="1"/>
      <c r="KD86" s="1" t="s">
        <v>127</v>
      </c>
      <c r="KE86" s="1"/>
      <c r="KF86" s="1" t="s">
        <v>128</v>
      </c>
      <c r="KG86" s="1"/>
      <c r="KH86" s="24">
        <v>22</v>
      </c>
      <c r="KR86" s="1"/>
      <c r="KS86" s="1" t="s">
        <v>127</v>
      </c>
      <c r="KT86" s="1"/>
      <c r="KU86" s="1" t="s">
        <v>128</v>
      </c>
      <c r="KV86" s="1"/>
      <c r="KW86" s="24">
        <v>22</v>
      </c>
      <c r="LG86" s="1"/>
      <c r="LH86" s="1" t="s">
        <v>127</v>
      </c>
      <c r="LI86" s="1"/>
      <c r="LJ86" s="1" t="s">
        <v>128</v>
      </c>
      <c r="LK86" s="1"/>
      <c r="LL86" s="24">
        <v>22</v>
      </c>
      <c r="LV86" s="1"/>
      <c r="LW86" s="1" t="s">
        <v>127</v>
      </c>
      <c r="LX86" s="1"/>
      <c r="LY86" s="1" t="s">
        <v>128</v>
      </c>
      <c r="LZ86" s="1"/>
      <c r="MA86" s="24">
        <v>22</v>
      </c>
      <c r="MK86" s="1"/>
      <c r="ML86" s="1" t="s">
        <v>127</v>
      </c>
      <c r="MM86" s="1"/>
      <c r="MN86" s="1" t="s">
        <v>128</v>
      </c>
      <c r="MO86" s="1"/>
      <c r="MP86" s="24">
        <v>22</v>
      </c>
      <c r="MZ86" s="1"/>
      <c r="NA86" s="1" t="s">
        <v>127</v>
      </c>
      <c r="NB86" s="1"/>
      <c r="NC86" s="1" t="s">
        <v>128</v>
      </c>
      <c r="ND86" s="1"/>
      <c r="NE86" s="24">
        <v>22</v>
      </c>
      <c r="NO86" s="1"/>
      <c r="NP86" s="1" t="s">
        <v>127</v>
      </c>
      <c r="NQ86" s="1"/>
      <c r="NR86" s="1" t="s">
        <v>128</v>
      </c>
      <c r="NS86" s="1"/>
      <c r="NT86" s="24">
        <v>22</v>
      </c>
      <c r="OD86" s="1"/>
      <c r="OE86" s="1" t="s">
        <v>127</v>
      </c>
      <c r="OF86" s="1"/>
      <c r="OG86" s="1" t="s">
        <v>128</v>
      </c>
      <c r="OH86" s="1"/>
      <c r="OI86" s="24">
        <v>22</v>
      </c>
      <c r="OS86" s="1"/>
      <c r="OT86" s="1" t="s">
        <v>127</v>
      </c>
      <c r="OU86" s="1"/>
      <c r="OV86" s="1" t="s">
        <v>128</v>
      </c>
      <c r="OW86" s="1"/>
      <c r="OX86" s="24">
        <v>22</v>
      </c>
      <c r="PH86" s="1"/>
      <c r="PI86" s="1" t="s">
        <v>127</v>
      </c>
      <c r="PJ86" s="1"/>
      <c r="PK86" s="1" t="s">
        <v>128</v>
      </c>
      <c r="PL86" s="1"/>
      <c r="PM86" s="24">
        <v>22</v>
      </c>
      <c r="PW86" s="1"/>
      <c r="PX86" s="1" t="s">
        <v>127</v>
      </c>
      <c r="PY86" s="1"/>
      <c r="PZ86" s="1" t="s">
        <v>128</v>
      </c>
      <c r="QA86" s="1"/>
      <c r="QB86" s="24">
        <v>22</v>
      </c>
    </row>
    <row r="87" spans="2:444" ht="14" x14ac:dyDescent="0.2">
      <c r="D87" s="1"/>
      <c r="F87" s="1"/>
      <c r="G87" s="1" t="s">
        <v>129</v>
      </c>
      <c r="H87" s="1"/>
      <c r="I87" s="24">
        <v>23</v>
      </c>
      <c r="S87" s="1"/>
      <c r="U87" s="1"/>
      <c r="V87" s="1" t="s">
        <v>129</v>
      </c>
      <c r="W87" s="1"/>
      <c r="X87" s="24">
        <v>23</v>
      </c>
      <c r="AH87" s="1"/>
      <c r="AJ87" s="1"/>
      <c r="AK87" s="1" t="s">
        <v>129</v>
      </c>
      <c r="AL87" s="1"/>
      <c r="AM87" s="24">
        <v>23</v>
      </c>
      <c r="AW87" s="1"/>
      <c r="AY87" s="1"/>
      <c r="AZ87" s="1" t="s">
        <v>129</v>
      </c>
      <c r="BA87" s="1"/>
      <c r="BB87" s="24">
        <v>23</v>
      </c>
      <c r="BL87" s="1"/>
      <c r="BN87" s="1"/>
      <c r="BO87" s="1" t="s">
        <v>129</v>
      </c>
      <c r="BP87" s="1"/>
      <c r="BQ87" s="24">
        <v>23</v>
      </c>
      <c r="CA87" s="1"/>
      <c r="CC87" s="1"/>
      <c r="CD87" s="1" t="s">
        <v>129</v>
      </c>
      <c r="CE87" s="1"/>
      <c r="CF87" s="24">
        <v>23</v>
      </c>
      <c r="CP87" s="1"/>
      <c r="CR87" s="1"/>
      <c r="CS87" s="1" t="s">
        <v>129</v>
      </c>
      <c r="CT87" s="1"/>
      <c r="CU87" s="24">
        <v>23</v>
      </c>
      <c r="DE87" s="1"/>
      <c r="DG87" s="1"/>
      <c r="DH87" s="1" t="s">
        <v>129</v>
      </c>
      <c r="DI87" s="1"/>
      <c r="DJ87" s="24">
        <v>23</v>
      </c>
      <c r="DT87" s="1"/>
      <c r="DV87" s="1"/>
      <c r="DW87" s="1" t="s">
        <v>129</v>
      </c>
      <c r="DX87" s="1"/>
      <c r="DY87" s="24">
        <v>23</v>
      </c>
      <c r="EI87" s="1"/>
      <c r="EK87" s="1"/>
      <c r="EL87" s="1" t="s">
        <v>129</v>
      </c>
      <c r="EM87" s="1"/>
      <c r="EN87" s="24">
        <v>23</v>
      </c>
      <c r="EX87" s="1"/>
      <c r="EZ87" s="1"/>
      <c r="FA87" s="1" t="s">
        <v>129</v>
      </c>
      <c r="FB87" s="1"/>
      <c r="FC87" s="24">
        <v>23</v>
      </c>
      <c r="FM87" s="1"/>
      <c r="FO87" s="1"/>
      <c r="FP87" s="1" t="s">
        <v>129</v>
      </c>
      <c r="FQ87" s="1"/>
      <c r="FR87" s="24">
        <v>23</v>
      </c>
      <c r="GB87" s="1"/>
      <c r="GD87" s="1"/>
      <c r="GE87" s="1" t="s">
        <v>129</v>
      </c>
      <c r="GF87" s="1"/>
      <c r="GG87" s="24">
        <v>23</v>
      </c>
      <c r="GQ87" s="1"/>
      <c r="GS87" s="1"/>
      <c r="GT87" s="1" t="s">
        <v>129</v>
      </c>
      <c r="GU87" s="1"/>
      <c r="GV87" s="24">
        <v>23</v>
      </c>
      <c r="HF87" s="1"/>
      <c r="HH87" s="1"/>
      <c r="HI87" s="1" t="s">
        <v>129</v>
      </c>
      <c r="HJ87" s="1"/>
      <c r="HK87" s="24">
        <v>23</v>
      </c>
      <c r="HU87" s="1"/>
      <c r="HW87" s="1"/>
      <c r="HX87" s="1" t="s">
        <v>129</v>
      </c>
      <c r="HY87" s="1"/>
      <c r="HZ87" s="24">
        <v>23</v>
      </c>
      <c r="IJ87" s="1"/>
      <c r="IL87" s="1"/>
      <c r="IM87" s="1" t="s">
        <v>129</v>
      </c>
      <c r="IN87" s="1"/>
      <c r="IO87" s="24">
        <v>23</v>
      </c>
      <c r="IY87" s="1"/>
      <c r="JA87" s="1"/>
      <c r="JB87" s="1" t="s">
        <v>129</v>
      </c>
      <c r="JC87" s="1"/>
      <c r="JD87" s="24">
        <v>23</v>
      </c>
      <c r="JN87" s="1"/>
      <c r="JP87" s="1"/>
      <c r="JQ87" s="1" t="s">
        <v>129</v>
      </c>
      <c r="JR87" s="1"/>
      <c r="JS87" s="24">
        <v>23</v>
      </c>
      <c r="KC87" s="1"/>
      <c r="KE87" s="1"/>
      <c r="KF87" s="1" t="s">
        <v>129</v>
      </c>
      <c r="KG87" s="1"/>
      <c r="KH87" s="24">
        <v>23</v>
      </c>
      <c r="KR87" s="1"/>
      <c r="KT87" s="1"/>
      <c r="KU87" s="1" t="s">
        <v>129</v>
      </c>
      <c r="KV87" s="1"/>
      <c r="KW87" s="24">
        <v>23</v>
      </c>
      <c r="LG87" s="1"/>
      <c r="LI87" s="1"/>
      <c r="LJ87" s="1" t="s">
        <v>129</v>
      </c>
      <c r="LK87" s="1"/>
      <c r="LL87" s="24">
        <v>23</v>
      </c>
      <c r="LV87" s="1"/>
      <c r="LX87" s="1"/>
      <c r="LY87" s="1" t="s">
        <v>129</v>
      </c>
      <c r="LZ87" s="1"/>
      <c r="MA87" s="24">
        <v>23</v>
      </c>
      <c r="MK87" s="1"/>
      <c r="MM87" s="1"/>
      <c r="MN87" s="1" t="s">
        <v>129</v>
      </c>
      <c r="MO87" s="1"/>
      <c r="MP87" s="24">
        <v>23</v>
      </c>
      <c r="MZ87" s="1"/>
      <c r="NB87" s="1"/>
      <c r="NC87" s="1" t="s">
        <v>129</v>
      </c>
      <c r="ND87" s="1"/>
      <c r="NE87" s="24">
        <v>23</v>
      </c>
      <c r="NO87" s="1"/>
      <c r="NQ87" s="1"/>
      <c r="NR87" s="1" t="s">
        <v>129</v>
      </c>
      <c r="NS87" s="1"/>
      <c r="NT87" s="24">
        <v>23</v>
      </c>
      <c r="OD87" s="1"/>
      <c r="OF87" s="1"/>
      <c r="OG87" s="1" t="s">
        <v>129</v>
      </c>
      <c r="OH87" s="1"/>
      <c r="OI87" s="24">
        <v>23</v>
      </c>
      <c r="OS87" s="1"/>
      <c r="OU87" s="1"/>
      <c r="OV87" s="1" t="s">
        <v>129</v>
      </c>
      <c r="OW87" s="1"/>
      <c r="OX87" s="24">
        <v>23</v>
      </c>
      <c r="PH87" s="1"/>
      <c r="PJ87" s="1"/>
      <c r="PK87" s="1" t="s">
        <v>129</v>
      </c>
      <c r="PL87" s="1"/>
      <c r="PM87" s="24">
        <v>23</v>
      </c>
      <c r="PW87" s="1"/>
      <c r="PY87" s="1"/>
      <c r="PZ87" s="1" t="s">
        <v>129</v>
      </c>
      <c r="QA87" s="1"/>
      <c r="QB87" s="24">
        <v>23</v>
      </c>
    </row>
    <row r="88" spans="2:444" ht="14" x14ac:dyDescent="0.2">
      <c r="D88" s="1"/>
      <c r="E88" s="1"/>
      <c r="F88" s="1"/>
      <c r="G88" s="1" t="s">
        <v>130</v>
      </c>
      <c r="H88" s="1"/>
      <c r="I88" s="24">
        <v>24</v>
      </c>
      <c r="S88" s="1"/>
      <c r="T88" s="1"/>
      <c r="U88" s="1"/>
      <c r="V88" s="1" t="s">
        <v>130</v>
      </c>
      <c r="W88" s="1"/>
      <c r="X88" s="24">
        <v>24</v>
      </c>
      <c r="AH88" s="1"/>
      <c r="AI88" s="1"/>
      <c r="AJ88" s="1"/>
      <c r="AK88" s="1" t="s">
        <v>130</v>
      </c>
      <c r="AL88" s="1"/>
      <c r="AM88" s="24">
        <v>24</v>
      </c>
      <c r="AW88" s="1"/>
      <c r="AX88" s="1"/>
      <c r="AY88" s="1"/>
      <c r="AZ88" s="1" t="s">
        <v>130</v>
      </c>
      <c r="BA88" s="1"/>
      <c r="BB88" s="24">
        <v>24</v>
      </c>
      <c r="BL88" s="1"/>
      <c r="BM88" s="1"/>
      <c r="BN88" s="1"/>
      <c r="BO88" s="1" t="s">
        <v>130</v>
      </c>
      <c r="BP88" s="1"/>
      <c r="BQ88" s="24">
        <v>24</v>
      </c>
      <c r="CA88" s="1"/>
      <c r="CB88" s="1"/>
      <c r="CC88" s="1"/>
      <c r="CD88" s="1" t="s">
        <v>130</v>
      </c>
      <c r="CE88" s="1"/>
      <c r="CF88" s="24">
        <v>24</v>
      </c>
      <c r="CP88" s="1"/>
      <c r="CQ88" s="1"/>
      <c r="CR88" s="1"/>
      <c r="CS88" s="1" t="s">
        <v>130</v>
      </c>
      <c r="CT88" s="1"/>
      <c r="CU88" s="24">
        <v>24</v>
      </c>
      <c r="DE88" s="1"/>
      <c r="DF88" s="1"/>
      <c r="DG88" s="1"/>
      <c r="DH88" s="1" t="s">
        <v>130</v>
      </c>
      <c r="DI88" s="1"/>
      <c r="DJ88" s="24">
        <v>24</v>
      </c>
      <c r="DT88" s="1"/>
      <c r="DU88" s="1"/>
      <c r="DV88" s="1"/>
      <c r="DW88" s="1" t="s">
        <v>130</v>
      </c>
      <c r="DX88" s="1"/>
      <c r="DY88" s="24">
        <v>24</v>
      </c>
      <c r="EI88" s="1"/>
      <c r="EJ88" s="1"/>
      <c r="EK88" s="1"/>
      <c r="EL88" s="1" t="s">
        <v>130</v>
      </c>
      <c r="EM88" s="1"/>
      <c r="EN88" s="24">
        <v>24</v>
      </c>
      <c r="EX88" s="1"/>
      <c r="EY88" s="1"/>
      <c r="EZ88" s="1"/>
      <c r="FA88" s="1" t="s">
        <v>130</v>
      </c>
      <c r="FB88" s="1"/>
      <c r="FC88" s="24">
        <v>24</v>
      </c>
      <c r="FM88" s="1"/>
      <c r="FN88" s="1"/>
      <c r="FO88" s="1"/>
      <c r="FP88" s="1" t="s">
        <v>130</v>
      </c>
      <c r="FQ88" s="1"/>
      <c r="FR88" s="24">
        <v>24</v>
      </c>
      <c r="GB88" s="1"/>
      <c r="GC88" s="1"/>
      <c r="GD88" s="1"/>
      <c r="GE88" s="1" t="s">
        <v>130</v>
      </c>
      <c r="GF88" s="1"/>
      <c r="GG88" s="24">
        <v>24</v>
      </c>
      <c r="GQ88" s="1"/>
      <c r="GR88" s="1"/>
      <c r="GS88" s="1"/>
      <c r="GT88" s="1" t="s">
        <v>130</v>
      </c>
      <c r="GU88" s="1"/>
      <c r="GV88" s="24">
        <v>24</v>
      </c>
      <c r="HF88" s="1"/>
      <c r="HG88" s="1"/>
      <c r="HH88" s="1"/>
      <c r="HI88" s="1" t="s">
        <v>130</v>
      </c>
      <c r="HJ88" s="1"/>
      <c r="HK88" s="24">
        <v>24</v>
      </c>
      <c r="HU88" s="1"/>
      <c r="HV88" s="1"/>
      <c r="HW88" s="1"/>
      <c r="HX88" s="1" t="s">
        <v>130</v>
      </c>
      <c r="HY88" s="1"/>
      <c r="HZ88" s="24">
        <v>24</v>
      </c>
      <c r="IJ88" s="1"/>
      <c r="IK88" s="1"/>
      <c r="IL88" s="1"/>
      <c r="IM88" s="1" t="s">
        <v>130</v>
      </c>
      <c r="IN88" s="1"/>
      <c r="IO88" s="24">
        <v>24</v>
      </c>
      <c r="IY88" s="1"/>
      <c r="IZ88" s="1"/>
      <c r="JA88" s="1"/>
      <c r="JB88" s="1" t="s">
        <v>130</v>
      </c>
      <c r="JC88" s="1"/>
      <c r="JD88" s="24">
        <v>24</v>
      </c>
      <c r="JN88" s="1"/>
      <c r="JO88" s="1"/>
      <c r="JP88" s="1"/>
      <c r="JQ88" s="1" t="s">
        <v>130</v>
      </c>
      <c r="JR88" s="1"/>
      <c r="JS88" s="24">
        <v>24</v>
      </c>
      <c r="KC88" s="1"/>
      <c r="KD88" s="1"/>
      <c r="KE88" s="1"/>
      <c r="KF88" s="1" t="s">
        <v>130</v>
      </c>
      <c r="KG88" s="1"/>
      <c r="KH88" s="24">
        <v>24</v>
      </c>
      <c r="KR88" s="1"/>
      <c r="KS88" s="1"/>
      <c r="KT88" s="1"/>
      <c r="KU88" s="1" t="s">
        <v>130</v>
      </c>
      <c r="KV88" s="1"/>
      <c r="KW88" s="24">
        <v>24</v>
      </c>
      <c r="LG88" s="1"/>
      <c r="LH88" s="1"/>
      <c r="LI88" s="1"/>
      <c r="LJ88" s="1" t="s">
        <v>130</v>
      </c>
      <c r="LK88" s="1"/>
      <c r="LL88" s="24">
        <v>24</v>
      </c>
      <c r="LV88" s="1"/>
      <c r="LW88" s="1"/>
      <c r="LX88" s="1"/>
      <c r="LY88" s="1" t="s">
        <v>130</v>
      </c>
      <c r="LZ88" s="1"/>
      <c r="MA88" s="24">
        <v>24</v>
      </c>
      <c r="MK88" s="1"/>
      <c r="ML88" s="1"/>
      <c r="MM88" s="1"/>
      <c r="MN88" s="1" t="s">
        <v>130</v>
      </c>
      <c r="MO88" s="1"/>
      <c r="MP88" s="24">
        <v>24</v>
      </c>
      <c r="MZ88" s="1"/>
      <c r="NA88" s="1"/>
      <c r="NB88" s="1"/>
      <c r="NC88" s="1" t="s">
        <v>130</v>
      </c>
      <c r="ND88" s="1"/>
      <c r="NE88" s="24">
        <v>24</v>
      </c>
      <c r="NO88" s="1"/>
      <c r="NP88" s="1"/>
      <c r="NQ88" s="1"/>
      <c r="NR88" s="1" t="s">
        <v>130</v>
      </c>
      <c r="NS88" s="1"/>
      <c r="NT88" s="24">
        <v>24</v>
      </c>
      <c r="OD88" s="1"/>
      <c r="OE88" s="1"/>
      <c r="OF88" s="1"/>
      <c r="OG88" s="1" t="s">
        <v>130</v>
      </c>
      <c r="OH88" s="1"/>
      <c r="OI88" s="24">
        <v>24</v>
      </c>
      <c r="OS88" s="1"/>
      <c r="OT88" s="1"/>
      <c r="OU88" s="1"/>
      <c r="OV88" s="1" t="s">
        <v>130</v>
      </c>
      <c r="OW88" s="1"/>
      <c r="OX88" s="24">
        <v>24</v>
      </c>
      <c r="PH88" s="1"/>
      <c r="PI88" s="1"/>
      <c r="PJ88" s="1"/>
      <c r="PK88" s="1" t="s">
        <v>130</v>
      </c>
      <c r="PL88" s="1"/>
      <c r="PM88" s="24">
        <v>24</v>
      </c>
      <c r="PW88" s="1"/>
      <c r="PX88" s="1"/>
      <c r="PY88" s="1"/>
      <c r="PZ88" s="1" t="s">
        <v>130</v>
      </c>
      <c r="QA88" s="1"/>
      <c r="QB88" s="24">
        <v>24</v>
      </c>
    </row>
    <row r="89" spans="2:444" ht="14" x14ac:dyDescent="0.2">
      <c r="C89" s="1"/>
      <c r="D89" s="1"/>
      <c r="E89" s="1"/>
      <c r="F89" s="1"/>
      <c r="G89" s="1" t="s">
        <v>131</v>
      </c>
      <c r="H89" s="1"/>
      <c r="I89" s="24">
        <v>25</v>
      </c>
      <c r="R89" s="1"/>
      <c r="S89" s="1"/>
      <c r="T89" s="1"/>
      <c r="U89" s="1"/>
      <c r="V89" s="1" t="s">
        <v>131</v>
      </c>
      <c r="W89" s="1"/>
      <c r="X89" s="24">
        <v>25</v>
      </c>
      <c r="AG89" s="1"/>
      <c r="AH89" s="1"/>
      <c r="AI89" s="1"/>
      <c r="AJ89" s="1"/>
      <c r="AK89" s="1" t="s">
        <v>131</v>
      </c>
      <c r="AL89" s="1"/>
      <c r="AM89" s="24">
        <v>25</v>
      </c>
      <c r="AV89" s="1"/>
      <c r="AW89" s="1"/>
      <c r="AX89" s="1"/>
      <c r="AY89" s="1"/>
      <c r="AZ89" s="1" t="s">
        <v>131</v>
      </c>
      <c r="BA89" s="1"/>
      <c r="BB89" s="24">
        <v>25</v>
      </c>
      <c r="BK89" s="1"/>
      <c r="BL89" s="1"/>
      <c r="BM89" s="1"/>
      <c r="BN89" s="1"/>
      <c r="BO89" s="1" t="s">
        <v>131</v>
      </c>
      <c r="BP89" s="1"/>
      <c r="BQ89" s="24">
        <v>25</v>
      </c>
      <c r="BZ89" s="1"/>
      <c r="CA89" s="1"/>
      <c r="CB89" s="1"/>
      <c r="CC89" s="1"/>
      <c r="CD89" s="1" t="s">
        <v>131</v>
      </c>
      <c r="CE89" s="1"/>
      <c r="CF89" s="24">
        <v>25</v>
      </c>
      <c r="CO89" s="1"/>
      <c r="CP89" s="1"/>
      <c r="CQ89" s="1"/>
      <c r="CR89" s="1"/>
      <c r="CS89" s="1" t="s">
        <v>131</v>
      </c>
      <c r="CT89" s="1"/>
      <c r="CU89" s="24">
        <v>25</v>
      </c>
      <c r="DD89" s="1"/>
      <c r="DE89" s="1"/>
      <c r="DF89" s="1"/>
      <c r="DG89" s="1"/>
      <c r="DH89" s="1" t="s">
        <v>131</v>
      </c>
      <c r="DI89" s="1"/>
      <c r="DJ89" s="24">
        <v>25</v>
      </c>
      <c r="DS89" s="1"/>
      <c r="DT89" s="1"/>
      <c r="DU89" s="1"/>
      <c r="DV89" s="1"/>
      <c r="DW89" s="1" t="s">
        <v>131</v>
      </c>
      <c r="DX89" s="1"/>
      <c r="DY89" s="24">
        <v>25</v>
      </c>
      <c r="EH89" s="1"/>
      <c r="EI89" s="1"/>
      <c r="EJ89" s="1"/>
      <c r="EK89" s="1"/>
      <c r="EL89" s="1" t="s">
        <v>131</v>
      </c>
      <c r="EM89" s="1"/>
      <c r="EN89" s="24">
        <v>25</v>
      </c>
      <c r="EW89" s="1"/>
      <c r="EX89" s="1"/>
      <c r="EY89" s="1"/>
      <c r="EZ89" s="1"/>
      <c r="FA89" s="1" t="s">
        <v>131</v>
      </c>
      <c r="FB89" s="1"/>
      <c r="FC89" s="24">
        <v>25</v>
      </c>
      <c r="FL89" s="1"/>
      <c r="FM89" s="1"/>
      <c r="FN89" s="1"/>
      <c r="FO89" s="1"/>
      <c r="FP89" s="1" t="s">
        <v>131</v>
      </c>
      <c r="FQ89" s="1"/>
      <c r="FR89" s="24">
        <v>25</v>
      </c>
      <c r="GA89" s="1"/>
      <c r="GB89" s="1"/>
      <c r="GC89" s="1"/>
      <c r="GD89" s="1"/>
      <c r="GE89" s="1" t="s">
        <v>131</v>
      </c>
      <c r="GF89" s="1"/>
      <c r="GG89" s="24">
        <v>25</v>
      </c>
      <c r="GP89" s="1"/>
      <c r="GQ89" s="1"/>
      <c r="GR89" s="1"/>
      <c r="GS89" s="1"/>
      <c r="GT89" s="1" t="s">
        <v>131</v>
      </c>
      <c r="GU89" s="1"/>
      <c r="GV89" s="24">
        <v>25</v>
      </c>
      <c r="HE89" s="1"/>
      <c r="HF89" s="1"/>
      <c r="HG89" s="1"/>
      <c r="HH89" s="1"/>
      <c r="HI89" s="1" t="s">
        <v>131</v>
      </c>
      <c r="HJ89" s="1"/>
      <c r="HK89" s="24">
        <v>25</v>
      </c>
      <c r="HT89" s="1"/>
      <c r="HU89" s="1"/>
      <c r="HV89" s="1"/>
      <c r="HW89" s="1"/>
      <c r="HX89" s="1" t="s">
        <v>131</v>
      </c>
      <c r="HY89" s="1"/>
      <c r="HZ89" s="24">
        <v>25</v>
      </c>
      <c r="II89" s="1"/>
      <c r="IJ89" s="1"/>
      <c r="IK89" s="1"/>
      <c r="IL89" s="1"/>
      <c r="IM89" s="1" t="s">
        <v>131</v>
      </c>
      <c r="IN89" s="1"/>
      <c r="IO89" s="24">
        <v>25</v>
      </c>
      <c r="IX89" s="1"/>
      <c r="IY89" s="1"/>
      <c r="IZ89" s="1"/>
      <c r="JA89" s="1"/>
      <c r="JB89" s="1" t="s">
        <v>131</v>
      </c>
      <c r="JC89" s="1"/>
      <c r="JD89" s="24">
        <v>25</v>
      </c>
      <c r="JM89" s="1"/>
      <c r="JN89" s="1"/>
      <c r="JO89" s="1"/>
      <c r="JP89" s="1"/>
      <c r="JQ89" s="1" t="s">
        <v>131</v>
      </c>
      <c r="JR89" s="1"/>
      <c r="JS89" s="24">
        <v>25</v>
      </c>
      <c r="KB89" s="1"/>
      <c r="KC89" s="1"/>
      <c r="KD89" s="1"/>
      <c r="KE89" s="1"/>
      <c r="KF89" s="1" t="s">
        <v>131</v>
      </c>
      <c r="KG89" s="1"/>
      <c r="KH89" s="24">
        <v>25</v>
      </c>
      <c r="KQ89" s="1"/>
      <c r="KR89" s="1"/>
      <c r="KS89" s="1"/>
      <c r="KT89" s="1"/>
      <c r="KU89" s="1" t="s">
        <v>131</v>
      </c>
      <c r="KV89" s="1"/>
      <c r="KW89" s="24">
        <v>25</v>
      </c>
      <c r="LF89" s="1"/>
      <c r="LG89" s="1"/>
      <c r="LH89" s="1"/>
      <c r="LI89" s="1"/>
      <c r="LJ89" s="1" t="s">
        <v>131</v>
      </c>
      <c r="LK89" s="1"/>
      <c r="LL89" s="24">
        <v>25</v>
      </c>
      <c r="LU89" s="1"/>
      <c r="LV89" s="1"/>
      <c r="LW89" s="1"/>
      <c r="LX89" s="1"/>
      <c r="LY89" s="1" t="s">
        <v>131</v>
      </c>
      <c r="LZ89" s="1"/>
      <c r="MA89" s="24">
        <v>25</v>
      </c>
      <c r="MJ89" s="1"/>
      <c r="MK89" s="1"/>
      <c r="ML89" s="1"/>
      <c r="MM89" s="1"/>
      <c r="MN89" s="1" t="s">
        <v>131</v>
      </c>
      <c r="MO89" s="1"/>
      <c r="MP89" s="24">
        <v>25</v>
      </c>
      <c r="MY89" s="1"/>
      <c r="MZ89" s="1"/>
      <c r="NA89" s="1"/>
      <c r="NB89" s="1"/>
      <c r="NC89" s="1" t="s">
        <v>131</v>
      </c>
      <c r="ND89" s="1"/>
      <c r="NE89" s="24">
        <v>25</v>
      </c>
      <c r="NN89" s="1"/>
      <c r="NO89" s="1"/>
      <c r="NP89" s="1"/>
      <c r="NQ89" s="1"/>
      <c r="NR89" s="1" t="s">
        <v>131</v>
      </c>
      <c r="NS89" s="1"/>
      <c r="NT89" s="24">
        <v>25</v>
      </c>
      <c r="OC89" s="1"/>
      <c r="OD89" s="1"/>
      <c r="OE89" s="1"/>
      <c r="OF89" s="1"/>
      <c r="OG89" s="1" t="s">
        <v>131</v>
      </c>
      <c r="OH89" s="1"/>
      <c r="OI89" s="24">
        <v>25</v>
      </c>
      <c r="OR89" s="1"/>
      <c r="OS89" s="1"/>
      <c r="OT89" s="1"/>
      <c r="OU89" s="1"/>
      <c r="OV89" s="1" t="s">
        <v>131</v>
      </c>
      <c r="OW89" s="1"/>
      <c r="OX89" s="24">
        <v>25</v>
      </c>
      <c r="PG89" s="1"/>
      <c r="PH89" s="1"/>
      <c r="PI89" s="1"/>
      <c r="PJ89" s="1"/>
      <c r="PK89" s="1" t="s">
        <v>131</v>
      </c>
      <c r="PL89" s="1"/>
      <c r="PM89" s="24">
        <v>25</v>
      </c>
      <c r="PV89" s="1"/>
      <c r="PW89" s="1"/>
      <c r="PX89" s="1"/>
      <c r="PY89" s="1"/>
      <c r="PZ89" s="1" t="s">
        <v>131</v>
      </c>
      <c r="QA89" s="1"/>
      <c r="QB89" s="24">
        <v>25</v>
      </c>
    </row>
    <row r="90" spans="2:444" ht="14" x14ac:dyDescent="0.2">
      <c r="C90" s="1"/>
      <c r="D90" s="1"/>
      <c r="E90" s="1"/>
      <c r="F90" s="1"/>
      <c r="G90" s="1" t="s">
        <v>132</v>
      </c>
      <c r="H90" s="1"/>
      <c r="I90" s="24">
        <v>26</v>
      </c>
      <c r="R90" s="1"/>
      <c r="S90" s="1"/>
      <c r="T90" s="1"/>
      <c r="U90" s="1"/>
      <c r="V90" s="1" t="s">
        <v>132</v>
      </c>
      <c r="W90" s="1"/>
      <c r="X90" s="24">
        <v>26</v>
      </c>
      <c r="AG90" s="1"/>
      <c r="AH90" s="1"/>
      <c r="AI90" s="1"/>
      <c r="AJ90" s="1"/>
      <c r="AK90" s="1" t="s">
        <v>132</v>
      </c>
      <c r="AL90" s="1"/>
      <c r="AM90" s="24">
        <v>26</v>
      </c>
      <c r="AV90" s="1"/>
      <c r="AW90" s="1"/>
      <c r="AX90" s="1"/>
      <c r="AY90" s="1"/>
      <c r="AZ90" s="1" t="s">
        <v>132</v>
      </c>
      <c r="BA90" s="1"/>
      <c r="BB90" s="24">
        <v>26</v>
      </c>
      <c r="BK90" s="1"/>
      <c r="BL90" s="1"/>
      <c r="BM90" s="1"/>
      <c r="BN90" s="1"/>
      <c r="BO90" s="1" t="s">
        <v>132</v>
      </c>
      <c r="BP90" s="1"/>
      <c r="BQ90" s="24">
        <v>26</v>
      </c>
      <c r="BZ90" s="1"/>
      <c r="CA90" s="1"/>
      <c r="CB90" s="1"/>
      <c r="CC90" s="1"/>
      <c r="CD90" s="1" t="s">
        <v>132</v>
      </c>
      <c r="CE90" s="1"/>
      <c r="CF90" s="24">
        <v>26</v>
      </c>
      <c r="CO90" s="1"/>
      <c r="CP90" s="1"/>
      <c r="CQ90" s="1"/>
      <c r="CR90" s="1"/>
      <c r="CS90" s="1" t="s">
        <v>132</v>
      </c>
      <c r="CT90" s="1"/>
      <c r="CU90" s="24">
        <v>26</v>
      </c>
      <c r="DD90" s="1"/>
      <c r="DE90" s="1"/>
      <c r="DF90" s="1"/>
      <c r="DG90" s="1"/>
      <c r="DH90" s="1" t="s">
        <v>132</v>
      </c>
      <c r="DI90" s="1"/>
      <c r="DJ90" s="24">
        <v>26</v>
      </c>
      <c r="DS90" s="1"/>
      <c r="DT90" s="1"/>
      <c r="DU90" s="1"/>
      <c r="DV90" s="1"/>
      <c r="DW90" s="1" t="s">
        <v>132</v>
      </c>
      <c r="DX90" s="1"/>
      <c r="DY90" s="24">
        <v>26</v>
      </c>
      <c r="EH90" s="1"/>
      <c r="EI90" s="1"/>
      <c r="EJ90" s="1"/>
      <c r="EK90" s="1"/>
      <c r="EL90" s="1" t="s">
        <v>132</v>
      </c>
      <c r="EM90" s="1"/>
      <c r="EN90" s="24">
        <v>26</v>
      </c>
      <c r="EW90" s="1"/>
      <c r="EX90" s="1"/>
      <c r="EY90" s="1"/>
      <c r="EZ90" s="1"/>
      <c r="FA90" s="1" t="s">
        <v>132</v>
      </c>
      <c r="FB90" s="1"/>
      <c r="FC90" s="24">
        <v>26</v>
      </c>
      <c r="FL90" s="1"/>
      <c r="FM90" s="1"/>
      <c r="FN90" s="1"/>
      <c r="FO90" s="1"/>
      <c r="FP90" s="1" t="s">
        <v>132</v>
      </c>
      <c r="FQ90" s="1"/>
      <c r="FR90" s="24">
        <v>26</v>
      </c>
      <c r="GA90" s="1"/>
      <c r="GB90" s="1"/>
      <c r="GC90" s="1"/>
      <c r="GD90" s="1"/>
      <c r="GE90" s="1" t="s">
        <v>132</v>
      </c>
      <c r="GF90" s="1"/>
      <c r="GG90" s="24">
        <v>26</v>
      </c>
      <c r="GP90" s="1"/>
      <c r="GQ90" s="1"/>
      <c r="GR90" s="1"/>
      <c r="GS90" s="1"/>
      <c r="GT90" s="1" t="s">
        <v>132</v>
      </c>
      <c r="GU90" s="1"/>
      <c r="GV90" s="24">
        <v>26</v>
      </c>
      <c r="HE90" s="1"/>
      <c r="HF90" s="1"/>
      <c r="HG90" s="1"/>
      <c r="HH90" s="1"/>
      <c r="HI90" s="1" t="s">
        <v>132</v>
      </c>
      <c r="HJ90" s="1"/>
      <c r="HK90" s="24">
        <v>26</v>
      </c>
      <c r="HT90" s="1"/>
      <c r="HU90" s="1"/>
      <c r="HV90" s="1"/>
      <c r="HW90" s="1"/>
      <c r="HX90" s="1" t="s">
        <v>132</v>
      </c>
      <c r="HY90" s="1"/>
      <c r="HZ90" s="24">
        <v>26</v>
      </c>
      <c r="II90" s="1"/>
      <c r="IJ90" s="1"/>
      <c r="IK90" s="1"/>
      <c r="IL90" s="1"/>
      <c r="IM90" s="1" t="s">
        <v>132</v>
      </c>
      <c r="IN90" s="1"/>
      <c r="IO90" s="24">
        <v>26</v>
      </c>
      <c r="IX90" s="1"/>
      <c r="IY90" s="1"/>
      <c r="IZ90" s="1"/>
      <c r="JA90" s="1"/>
      <c r="JB90" s="1" t="s">
        <v>132</v>
      </c>
      <c r="JC90" s="1"/>
      <c r="JD90" s="24">
        <v>26</v>
      </c>
      <c r="JM90" s="1"/>
      <c r="JN90" s="1"/>
      <c r="JO90" s="1"/>
      <c r="JP90" s="1"/>
      <c r="JQ90" s="1" t="s">
        <v>132</v>
      </c>
      <c r="JR90" s="1"/>
      <c r="JS90" s="24">
        <v>26</v>
      </c>
      <c r="KB90" s="1"/>
      <c r="KC90" s="1"/>
      <c r="KD90" s="1"/>
      <c r="KE90" s="1"/>
      <c r="KF90" s="1" t="s">
        <v>132</v>
      </c>
      <c r="KG90" s="1"/>
      <c r="KH90" s="24">
        <v>26</v>
      </c>
      <c r="KQ90" s="1"/>
      <c r="KR90" s="1"/>
      <c r="KS90" s="1"/>
      <c r="KT90" s="1"/>
      <c r="KU90" s="1" t="s">
        <v>132</v>
      </c>
      <c r="KV90" s="1"/>
      <c r="KW90" s="24">
        <v>26</v>
      </c>
      <c r="LF90" s="1"/>
      <c r="LG90" s="1"/>
      <c r="LH90" s="1"/>
      <c r="LI90" s="1"/>
      <c r="LJ90" s="1" t="s">
        <v>132</v>
      </c>
      <c r="LK90" s="1"/>
      <c r="LL90" s="24">
        <v>26</v>
      </c>
      <c r="LU90" s="1"/>
      <c r="LV90" s="1"/>
      <c r="LW90" s="1"/>
      <c r="LX90" s="1"/>
      <c r="LY90" s="1" t="s">
        <v>132</v>
      </c>
      <c r="LZ90" s="1"/>
      <c r="MA90" s="24">
        <v>26</v>
      </c>
      <c r="MJ90" s="1"/>
      <c r="MK90" s="1"/>
      <c r="ML90" s="1"/>
      <c r="MM90" s="1"/>
      <c r="MN90" s="1" t="s">
        <v>132</v>
      </c>
      <c r="MO90" s="1"/>
      <c r="MP90" s="24">
        <v>26</v>
      </c>
      <c r="MY90" s="1"/>
      <c r="MZ90" s="1"/>
      <c r="NA90" s="1"/>
      <c r="NB90" s="1"/>
      <c r="NC90" s="1" t="s">
        <v>132</v>
      </c>
      <c r="ND90" s="1"/>
      <c r="NE90" s="24">
        <v>26</v>
      </c>
      <c r="NN90" s="1"/>
      <c r="NO90" s="1"/>
      <c r="NP90" s="1"/>
      <c r="NQ90" s="1"/>
      <c r="NR90" s="1" t="s">
        <v>132</v>
      </c>
      <c r="NS90" s="1"/>
      <c r="NT90" s="24">
        <v>26</v>
      </c>
      <c r="OC90" s="1"/>
      <c r="OD90" s="1"/>
      <c r="OE90" s="1"/>
      <c r="OF90" s="1"/>
      <c r="OG90" s="1" t="s">
        <v>132</v>
      </c>
      <c r="OH90" s="1"/>
      <c r="OI90" s="24">
        <v>26</v>
      </c>
      <c r="OR90" s="1"/>
      <c r="OS90" s="1"/>
      <c r="OT90" s="1"/>
      <c r="OU90" s="1"/>
      <c r="OV90" s="1" t="s">
        <v>132</v>
      </c>
      <c r="OW90" s="1"/>
      <c r="OX90" s="24">
        <v>26</v>
      </c>
      <c r="PG90" s="1"/>
      <c r="PH90" s="1"/>
      <c r="PI90" s="1"/>
      <c r="PJ90" s="1"/>
      <c r="PK90" s="1" t="s">
        <v>132</v>
      </c>
      <c r="PL90" s="1"/>
      <c r="PM90" s="24">
        <v>26</v>
      </c>
      <c r="PV90" s="1"/>
      <c r="PW90" s="1"/>
      <c r="PX90" s="1"/>
      <c r="PY90" s="1"/>
      <c r="PZ90" s="1" t="s">
        <v>132</v>
      </c>
      <c r="QA90" s="1"/>
      <c r="QB90" s="24">
        <v>26</v>
      </c>
    </row>
    <row r="91" spans="2:444" ht="14" x14ac:dyDescent="0.2">
      <c r="C91" s="1"/>
      <c r="D91" s="1"/>
      <c r="E91" s="1"/>
      <c r="F91" s="1"/>
      <c r="G91" s="1"/>
      <c r="H91" s="1"/>
      <c r="I91" s="1"/>
      <c r="R91" s="1"/>
      <c r="S91" s="1"/>
      <c r="T91" s="1"/>
      <c r="U91" s="1"/>
      <c r="V91" s="1"/>
      <c r="W91" s="1"/>
      <c r="X91" s="1"/>
      <c r="AG91" s="1"/>
      <c r="AH91" s="1"/>
      <c r="AI91" s="1"/>
      <c r="AJ91" s="1"/>
      <c r="AK91" s="1"/>
      <c r="AL91" s="1"/>
      <c r="AM91" s="1"/>
      <c r="AV91" s="1"/>
      <c r="AW91" s="1"/>
      <c r="AX91" s="1"/>
      <c r="AY91" s="1"/>
      <c r="AZ91" s="1"/>
      <c r="BA91" s="1"/>
      <c r="BB91" s="1"/>
      <c r="BK91" s="1"/>
      <c r="BL91" s="1"/>
      <c r="BM91" s="1"/>
      <c r="BN91" s="1"/>
      <c r="BO91" s="1"/>
      <c r="BP91" s="1"/>
      <c r="BQ91" s="1"/>
      <c r="BZ91" s="1"/>
      <c r="CA91" s="1"/>
      <c r="CB91" s="1"/>
      <c r="CC91" s="1"/>
      <c r="CD91" s="1"/>
      <c r="CE91" s="1"/>
      <c r="CF91" s="1"/>
      <c r="CO91" s="1"/>
      <c r="CP91" s="1"/>
      <c r="CQ91" s="1"/>
      <c r="CR91" s="1"/>
      <c r="CS91" s="1"/>
      <c r="CT91" s="1"/>
      <c r="CU91" s="1"/>
      <c r="DD91" s="1"/>
      <c r="DE91" s="1"/>
      <c r="DF91" s="1"/>
      <c r="DG91" s="1"/>
      <c r="DH91" s="1"/>
      <c r="DI91" s="1"/>
      <c r="DJ91" s="1"/>
      <c r="DS91" s="1"/>
      <c r="DT91" s="1"/>
      <c r="DU91" s="1"/>
      <c r="DV91" s="1"/>
      <c r="DW91" s="1"/>
      <c r="DX91" s="1"/>
      <c r="DY91" s="1"/>
      <c r="EH91" s="1"/>
      <c r="EI91" s="1"/>
      <c r="EJ91" s="1"/>
      <c r="EK91" s="1"/>
      <c r="EL91" s="1"/>
      <c r="EM91" s="1"/>
      <c r="EN91" s="1"/>
      <c r="EW91" s="1"/>
      <c r="EX91" s="1"/>
      <c r="EY91" s="1"/>
      <c r="EZ91" s="1"/>
      <c r="FA91" s="1"/>
      <c r="FB91" s="1"/>
      <c r="FC91" s="1"/>
      <c r="FL91" s="1"/>
      <c r="FM91" s="1"/>
      <c r="FN91" s="1"/>
      <c r="FO91" s="1"/>
      <c r="FP91" s="1"/>
      <c r="FQ91" s="1"/>
      <c r="FR91" s="1"/>
      <c r="GA91" s="1"/>
      <c r="GB91" s="1"/>
      <c r="GC91" s="1"/>
      <c r="GD91" s="1"/>
      <c r="GE91" s="1"/>
      <c r="GF91" s="1"/>
      <c r="GG91" s="1"/>
      <c r="GP91" s="1"/>
      <c r="GQ91" s="1"/>
      <c r="GR91" s="1"/>
      <c r="GS91" s="1"/>
      <c r="GT91" s="1"/>
      <c r="GU91" s="1"/>
      <c r="GV91" s="1"/>
      <c r="HE91" s="1"/>
      <c r="HF91" s="1"/>
      <c r="HG91" s="1"/>
      <c r="HH91" s="1"/>
      <c r="HI91" s="1"/>
      <c r="HJ91" s="1"/>
      <c r="HK91" s="1"/>
      <c r="HT91" s="1"/>
      <c r="HU91" s="1"/>
      <c r="HV91" s="1"/>
      <c r="HW91" s="1"/>
      <c r="HX91" s="1"/>
      <c r="HY91" s="1"/>
      <c r="HZ91" s="1"/>
      <c r="II91" s="1"/>
      <c r="IJ91" s="1"/>
      <c r="IK91" s="1"/>
      <c r="IL91" s="1"/>
      <c r="IM91" s="1"/>
      <c r="IN91" s="1"/>
      <c r="IO91" s="1"/>
      <c r="IX91" s="1"/>
      <c r="IY91" s="1"/>
      <c r="IZ91" s="1"/>
      <c r="JA91" s="1"/>
      <c r="JB91" s="1"/>
      <c r="JC91" s="1"/>
      <c r="JD91" s="1"/>
      <c r="JM91" s="1"/>
      <c r="JN91" s="1"/>
      <c r="JO91" s="1"/>
      <c r="JP91" s="1"/>
      <c r="JQ91" s="1"/>
      <c r="JR91" s="1"/>
      <c r="JS91" s="1"/>
      <c r="KB91" s="1"/>
      <c r="KC91" s="1"/>
      <c r="KD91" s="1"/>
      <c r="KE91" s="1"/>
      <c r="KF91" s="1"/>
      <c r="KG91" s="1"/>
      <c r="KH91" s="1"/>
      <c r="KQ91" s="1"/>
      <c r="KR91" s="1"/>
      <c r="KS91" s="1"/>
      <c r="KT91" s="1"/>
      <c r="KU91" s="1"/>
      <c r="KV91" s="1"/>
      <c r="KW91" s="1"/>
      <c r="LF91" s="1"/>
      <c r="LG91" s="1"/>
      <c r="LH91" s="1"/>
      <c r="LI91" s="1"/>
      <c r="LJ91" s="1"/>
      <c r="LK91" s="1"/>
      <c r="LL91" s="1"/>
      <c r="LU91" s="1"/>
      <c r="LV91" s="1"/>
      <c r="LW91" s="1"/>
      <c r="LX91" s="1"/>
      <c r="LY91" s="1"/>
      <c r="LZ91" s="1"/>
      <c r="MA91" s="1"/>
      <c r="MJ91" s="1"/>
      <c r="MK91" s="1"/>
      <c r="ML91" s="1"/>
      <c r="MM91" s="1"/>
      <c r="MN91" s="1"/>
      <c r="MO91" s="1"/>
      <c r="MP91" s="1"/>
      <c r="MY91" s="1"/>
      <c r="MZ91" s="1"/>
      <c r="NA91" s="1"/>
      <c r="NB91" s="1"/>
      <c r="NC91" s="1"/>
      <c r="ND91" s="1"/>
      <c r="NE91" s="1"/>
      <c r="NN91" s="1"/>
      <c r="NO91" s="1"/>
      <c r="NP91" s="1"/>
      <c r="NQ91" s="1"/>
      <c r="NR91" s="1"/>
      <c r="NS91" s="1"/>
      <c r="NT91" s="1"/>
      <c r="OC91" s="1"/>
      <c r="OD91" s="1"/>
      <c r="OE91" s="1"/>
      <c r="OF91" s="1"/>
      <c r="OG91" s="1"/>
      <c r="OH91" s="1"/>
      <c r="OI91" s="1"/>
      <c r="OR91" s="1"/>
      <c r="OS91" s="1"/>
      <c r="OT91" s="1"/>
      <c r="OU91" s="1"/>
      <c r="OV91" s="1"/>
      <c r="OW91" s="1"/>
      <c r="OX91" s="1"/>
      <c r="PG91" s="1"/>
      <c r="PH91" s="1"/>
      <c r="PI91" s="1"/>
      <c r="PJ91" s="1"/>
      <c r="PK91" s="1"/>
      <c r="PL91" s="1"/>
      <c r="PM91" s="1"/>
      <c r="PV91" s="1"/>
      <c r="PW91" s="1"/>
      <c r="PX91" s="1"/>
      <c r="PY91" s="1"/>
      <c r="PZ91" s="1"/>
      <c r="QA91" s="1"/>
      <c r="QB91" s="1"/>
    </row>
    <row r="92" spans="2:444" s="59" customFormat="1" ht="13.5" thickBot="1" x14ac:dyDescent="0.25">
      <c r="B92" s="59" t="s">
        <v>133</v>
      </c>
      <c r="I92" s="60" t="str">
        <f>K11</f>
        <v/>
      </c>
      <c r="Q92" s="59" t="s">
        <v>133</v>
      </c>
      <c r="X92" s="60" t="str">
        <f>Z11</f>
        <v/>
      </c>
      <c r="AF92" s="59" t="s">
        <v>133</v>
      </c>
      <c r="AM92" s="60" t="str">
        <f>AO11</f>
        <v/>
      </c>
      <c r="AU92" s="59" t="s">
        <v>133</v>
      </c>
      <c r="BB92" s="60" t="str">
        <f>BD11</f>
        <v/>
      </c>
      <c r="BJ92" s="59" t="s">
        <v>133</v>
      </c>
      <c r="BQ92" s="60" t="str">
        <f>BS11</f>
        <v/>
      </c>
      <c r="BY92" s="59" t="s">
        <v>133</v>
      </c>
      <c r="CF92" s="60" t="str">
        <f>CH11</f>
        <v/>
      </c>
      <c r="CN92" s="59" t="s">
        <v>133</v>
      </c>
      <c r="CU92" s="60" t="str">
        <f>CW11</f>
        <v/>
      </c>
      <c r="DC92" s="59" t="s">
        <v>133</v>
      </c>
      <c r="DJ92" s="60" t="str">
        <f>DL11</f>
        <v/>
      </c>
      <c r="DR92" s="59" t="s">
        <v>133</v>
      </c>
      <c r="DY92" s="60" t="str">
        <f>EA11</f>
        <v/>
      </c>
      <c r="EG92" s="59" t="s">
        <v>133</v>
      </c>
      <c r="EN92" s="60" t="str">
        <f>EP11</f>
        <v/>
      </c>
      <c r="EV92" s="59" t="s">
        <v>133</v>
      </c>
      <c r="FC92" s="60" t="str">
        <f>FE11</f>
        <v/>
      </c>
      <c r="FK92" s="59" t="s">
        <v>133</v>
      </c>
      <c r="FR92" s="60" t="str">
        <f>FT11</f>
        <v/>
      </c>
      <c r="FZ92" s="59" t="s">
        <v>133</v>
      </c>
      <c r="GG92" s="60" t="str">
        <f>GI11</f>
        <v/>
      </c>
      <c r="GO92" s="59" t="s">
        <v>133</v>
      </c>
      <c r="GV92" s="60" t="str">
        <f>GX11</f>
        <v/>
      </c>
      <c r="HD92" s="59" t="s">
        <v>133</v>
      </c>
      <c r="HK92" s="60" t="str">
        <f>HM11</f>
        <v/>
      </c>
      <c r="HS92" s="59" t="s">
        <v>133</v>
      </c>
      <c r="HZ92" s="60" t="str">
        <f>IB11</f>
        <v/>
      </c>
      <c r="IH92" s="59" t="s">
        <v>133</v>
      </c>
      <c r="IO92" s="60" t="str">
        <f>IQ11</f>
        <v/>
      </c>
      <c r="IW92" s="59" t="s">
        <v>133</v>
      </c>
      <c r="JD92" s="60" t="str">
        <f>JF11</f>
        <v/>
      </c>
      <c r="JL92" s="59" t="s">
        <v>133</v>
      </c>
      <c r="JS92" s="60" t="str">
        <f>JU11</f>
        <v/>
      </c>
      <c r="KA92" s="59" t="s">
        <v>133</v>
      </c>
      <c r="KH92" s="60" t="str">
        <f>KJ11</f>
        <v/>
      </c>
      <c r="KP92" s="59" t="s">
        <v>133</v>
      </c>
      <c r="KW92" s="60" t="str">
        <f>KY11</f>
        <v/>
      </c>
      <c r="LE92" s="59" t="s">
        <v>133</v>
      </c>
      <c r="LL92" s="60" t="str">
        <f>LN11</f>
        <v/>
      </c>
      <c r="LT92" s="59" t="s">
        <v>133</v>
      </c>
      <c r="MA92" s="60" t="str">
        <f>MC11</f>
        <v/>
      </c>
      <c r="MI92" s="59" t="s">
        <v>133</v>
      </c>
      <c r="MP92" s="60" t="str">
        <f>MR11</f>
        <v/>
      </c>
      <c r="MX92" s="59" t="s">
        <v>133</v>
      </c>
      <c r="NE92" s="60" t="str">
        <f>NG11</f>
        <v/>
      </c>
      <c r="NM92" s="59" t="s">
        <v>133</v>
      </c>
      <c r="NT92" s="60" t="str">
        <f>NV11</f>
        <v/>
      </c>
      <c r="OB92" s="59" t="s">
        <v>133</v>
      </c>
      <c r="OI92" s="60" t="str">
        <f>OK11</f>
        <v/>
      </c>
      <c r="OQ92" s="59" t="s">
        <v>133</v>
      </c>
      <c r="OX92" s="60" t="str">
        <f>OZ11</f>
        <v/>
      </c>
      <c r="PF92" s="59" t="s">
        <v>133</v>
      </c>
      <c r="PM92" s="60" t="str">
        <f>PO11</f>
        <v/>
      </c>
      <c r="PU92" s="59" t="s">
        <v>133</v>
      </c>
      <c r="QB92" s="60" t="str">
        <f>QD11</f>
        <v/>
      </c>
    </row>
  </sheetData>
  <sheetProtection password="DB1D" sheet="1" objects="1" scenarios="1"/>
  <mergeCells count="420">
    <mergeCell ref="MZ15:NG15"/>
    <mergeCell ref="NO15:NV15"/>
    <mergeCell ref="OD15:OK15"/>
    <mergeCell ref="OS15:OZ15"/>
    <mergeCell ref="PH15:PO15"/>
    <mergeCell ref="PW15:QD15"/>
    <mergeCell ref="HU15:IB15"/>
    <mergeCell ref="IJ15:IQ15"/>
    <mergeCell ref="IY15:JF15"/>
    <mergeCell ref="JN15:JU15"/>
    <mergeCell ref="KC15:KJ15"/>
    <mergeCell ref="KR15:KY15"/>
    <mergeCell ref="LG15:LN15"/>
    <mergeCell ref="LV15:MC15"/>
    <mergeCell ref="MK15:MR15"/>
    <mergeCell ref="OR11:OU11"/>
    <mergeCell ref="OV11:OY11"/>
    <mergeCell ref="OZ11:PC11"/>
    <mergeCell ref="PG11:PJ11"/>
    <mergeCell ref="PK11:PN11"/>
    <mergeCell ref="PO11:PR11"/>
    <mergeCell ref="PV11:PY11"/>
    <mergeCell ref="PZ11:QC11"/>
    <mergeCell ref="QD11:QG11"/>
    <mergeCell ref="MY11:NB11"/>
    <mergeCell ref="NC11:NF11"/>
    <mergeCell ref="NG11:NJ11"/>
    <mergeCell ref="NN11:NQ11"/>
    <mergeCell ref="NR11:NU11"/>
    <mergeCell ref="NV11:NY11"/>
    <mergeCell ref="OC11:OF11"/>
    <mergeCell ref="OG11:OJ11"/>
    <mergeCell ref="OK11:ON11"/>
    <mergeCell ref="LF11:LI11"/>
    <mergeCell ref="LJ11:LM11"/>
    <mergeCell ref="LN11:LQ11"/>
    <mergeCell ref="LU11:LX11"/>
    <mergeCell ref="LY11:MB11"/>
    <mergeCell ref="MC11:MF11"/>
    <mergeCell ref="MJ11:MM11"/>
    <mergeCell ref="MN11:MQ11"/>
    <mergeCell ref="MR11:MU11"/>
    <mergeCell ref="JM11:JP11"/>
    <mergeCell ref="JQ11:JT11"/>
    <mergeCell ref="JU11:JX11"/>
    <mergeCell ref="KB11:KE11"/>
    <mergeCell ref="KF11:KI11"/>
    <mergeCell ref="KJ11:KM11"/>
    <mergeCell ref="KQ11:KT11"/>
    <mergeCell ref="KU11:KX11"/>
    <mergeCell ref="KY11:LB11"/>
    <mergeCell ref="HT11:HW11"/>
    <mergeCell ref="HX11:IA11"/>
    <mergeCell ref="IB11:IE11"/>
    <mergeCell ref="II11:IL11"/>
    <mergeCell ref="IM11:IP11"/>
    <mergeCell ref="IQ11:IT11"/>
    <mergeCell ref="IX11:JA11"/>
    <mergeCell ref="JB11:JE11"/>
    <mergeCell ref="JF11:JI11"/>
    <mergeCell ref="OR10:OU10"/>
    <mergeCell ref="OV10:OY10"/>
    <mergeCell ref="OZ10:PC10"/>
    <mergeCell ref="PG10:PJ10"/>
    <mergeCell ref="PK10:PN10"/>
    <mergeCell ref="PO10:PR10"/>
    <mergeCell ref="PV10:PY10"/>
    <mergeCell ref="PZ10:QC10"/>
    <mergeCell ref="QD10:QG10"/>
    <mergeCell ref="MY10:NB10"/>
    <mergeCell ref="NC10:NF10"/>
    <mergeCell ref="NG10:NJ10"/>
    <mergeCell ref="NN10:NQ10"/>
    <mergeCell ref="NR10:NU10"/>
    <mergeCell ref="NV10:NY10"/>
    <mergeCell ref="OC10:OF10"/>
    <mergeCell ref="OG10:OJ10"/>
    <mergeCell ref="OK10:ON10"/>
    <mergeCell ref="LF10:LI10"/>
    <mergeCell ref="LJ10:LM10"/>
    <mergeCell ref="LN10:LQ10"/>
    <mergeCell ref="LU10:LX10"/>
    <mergeCell ref="LY10:MB10"/>
    <mergeCell ref="MC10:MF10"/>
    <mergeCell ref="MJ10:MM10"/>
    <mergeCell ref="MN10:MQ10"/>
    <mergeCell ref="MR10:MU10"/>
    <mergeCell ref="JM10:JP10"/>
    <mergeCell ref="JQ10:JT10"/>
    <mergeCell ref="JU10:JX10"/>
    <mergeCell ref="KB10:KE10"/>
    <mergeCell ref="KF10:KI10"/>
    <mergeCell ref="KJ10:KM10"/>
    <mergeCell ref="KQ10:KT10"/>
    <mergeCell ref="KU10:KX10"/>
    <mergeCell ref="KY10:LB10"/>
    <mergeCell ref="HT10:HW10"/>
    <mergeCell ref="HX10:IA10"/>
    <mergeCell ref="IB10:IE10"/>
    <mergeCell ref="II10:IL10"/>
    <mergeCell ref="IM10:IP10"/>
    <mergeCell ref="IQ10:IT10"/>
    <mergeCell ref="IX10:JA10"/>
    <mergeCell ref="JB10:JE10"/>
    <mergeCell ref="JF10:JI10"/>
    <mergeCell ref="NI6:NK6"/>
    <mergeCell ref="NX6:NZ6"/>
    <mergeCell ref="OM6:OO6"/>
    <mergeCell ref="PB6:PD6"/>
    <mergeCell ref="PQ6:PS6"/>
    <mergeCell ref="QF6:QH6"/>
    <mergeCell ref="HW7:IB7"/>
    <mergeCell ref="IL7:IQ7"/>
    <mergeCell ref="JA7:JF7"/>
    <mergeCell ref="JP7:JU7"/>
    <mergeCell ref="KE7:KJ7"/>
    <mergeCell ref="KT7:KY7"/>
    <mergeCell ref="LI7:LN7"/>
    <mergeCell ref="LX7:MC7"/>
    <mergeCell ref="MM7:MR7"/>
    <mergeCell ref="NB7:NG7"/>
    <mergeCell ref="NQ7:NV7"/>
    <mergeCell ref="OF7:OK7"/>
    <mergeCell ref="OU7:OZ7"/>
    <mergeCell ref="PJ7:PO7"/>
    <mergeCell ref="PY7:QD7"/>
    <mergeCell ref="ID6:IF6"/>
    <mergeCell ref="IS6:IU6"/>
    <mergeCell ref="JH6:JJ6"/>
    <mergeCell ref="JW6:JY6"/>
    <mergeCell ref="KL6:KN6"/>
    <mergeCell ref="LA6:LC6"/>
    <mergeCell ref="LP6:LR6"/>
    <mergeCell ref="ME6:MG6"/>
    <mergeCell ref="MT6:MV6"/>
    <mergeCell ref="PQ4:PS4"/>
    <mergeCell ref="QD4:QE4"/>
    <mergeCell ref="QF4:QH4"/>
    <mergeCell ref="NI5:NK5"/>
    <mergeCell ref="NX5:NZ5"/>
    <mergeCell ref="OM5:OO5"/>
    <mergeCell ref="PB5:PD5"/>
    <mergeCell ref="PQ5:PS5"/>
    <mergeCell ref="QF5:QH5"/>
    <mergeCell ref="NG4:NH4"/>
    <mergeCell ref="NI4:NK4"/>
    <mergeCell ref="NV4:NW4"/>
    <mergeCell ref="NX4:NZ4"/>
    <mergeCell ref="OK4:OL4"/>
    <mergeCell ref="OM4:OO4"/>
    <mergeCell ref="OZ4:PA4"/>
    <mergeCell ref="PB4:PD4"/>
    <mergeCell ref="PO4:PP4"/>
    <mergeCell ref="MC4:MD4"/>
    <mergeCell ref="ME4:MG4"/>
    <mergeCell ref="MR4:MS4"/>
    <mergeCell ref="MT4:MV4"/>
    <mergeCell ref="ID5:IF5"/>
    <mergeCell ref="IS5:IU5"/>
    <mergeCell ref="JH5:JJ5"/>
    <mergeCell ref="JW5:JY5"/>
    <mergeCell ref="KL5:KN5"/>
    <mergeCell ref="LA5:LC5"/>
    <mergeCell ref="LP5:LR5"/>
    <mergeCell ref="ME5:MG5"/>
    <mergeCell ref="MT5:MV5"/>
    <mergeCell ref="NI2:NK2"/>
    <mergeCell ref="NX2:NZ2"/>
    <mergeCell ref="OM2:OO2"/>
    <mergeCell ref="PB2:PD2"/>
    <mergeCell ref="PQ2:PS2"/>
    <mergeCell ref="QF2:QH2"/>
    <mergeCell ref="ID3:IF3"/>
    <mergeCell ref="IS3:IU3"/>
    <mergeCell ref="JH3:JJ3"/>
    <mergeCell ref="JW3:JY3"/>
    <mergeCell ref="KL3:KN3"/>
    <mergeCell ref="LA3:LC3"/>
    <mergeCell ref="LP3:LR3"/>
    <mergeCell ref="ME3:MG3"/>
    <mergeCell ref="MT3:MV3"/>
    <mergeCell ref="NI3:NK3"/>
    <mergeCell ref="NX3:NZ3"/>
    <mergeCell ref="OM3:OO3"/>
    <mergeCell ref="PB3:PD3"/>
    <mergeCell ref="PQ3:PS3"/>
    <mergeCell ref="QF3:QH3"/>
    <mergeCell ref="ID2:IF2"/>
    <mergeCell ref="IS2:IU2"/>
    <mergeCell ref="JH2:JJ2"/>
    <mergeCell ref="JW2:JY2"/>
    <mergeCell ref="KL2:KN2"/>
    <mergeCell ref="LA2:LC2"/>
    <mergeCell ref="LP2:LR2"/>
    <mergeCell ref="ME2:MG2"/>
    <mergeCell ref="MT2:MV2"/>
    <mergeCell ref="HH7:HM7"/>
    <mergeCell ref="HE10:HH10"/>
    <mergeCell ref="HI10:HL10"/>
    <mergeCell ref="HM10:HP10"/>
    <mergeCell ref="IB4:IC4"/>
    <mergeCell ref="ID4:IF4"/>
    <mergeCell ref="IQ4:IR4"/>
    <mergeCell ref="IS4:IU4"/>
    <mergeCell ref="JF4:JG4"/>
    <mergeCell ref="JH4:JJ4"/>
    <mergeCell ref="JU4:JV4"/>
    <mergeCell ref="JW4:JY4"/>
    <mergeCell ref="KJ4:KK4"/>
    <mergeCell ref="KL4:KN4"/>
    <mergeCell ref="KY4:KZ4"/>
    <mergeCell ref="LA4:LC4"/>
    <mergeCell ref="LN4:LO4"/>
    <mergeCell ref="LP4:LR4"/>
    <mergeCell ref="HE11:HH11"/>
    <mergeCell ref="HI11:HL11"/>
    <mergeCell ref="HM11:HP11"/>
    <mergeCell ref="HO2:HQ2"/>
    <mergeCell ref="HM4:HN4"/>
    <mergeCell ref="HO4:HQ4"/>
    <mergeCell ref="HO5:HQ5"/>
    <mergeCell ref="HO6:HQ6"/>
    <mergeCell ref="HO3:HQ3"/>
    <mergeCell ref="GS7:GX7"/>
    <mergeCell ref="GP10:GS10"/>
    <mergeCell ref="GT10:GW10"/>
    <mergeCell ref="GX10:HA10"/>
    <mergeCell ref="GP11:GS11"/>
    <mergeCell ref="GT11:GW11"/>
    <mergeCell ref="GX11:HA11"/>
    <mergeCell ref="GZ2:HB2"/>
    <mergeCell ref="GX4:GY4"/>
    <mergeCell ref="GZ4:HB4"/>
    <mergeCell ref="GZ5:HB5"/>
    <mergeCell ref="GZ6:HB6"/>
    <mergeCell ref="GZ3:HB3"/>
    <mergeCell ref="GD7:GI7"/>
    <mergeCell ref="GA10:GD10"/>
    <mergeCell ref="GE10:GH10"/>
    <mergeCell ref="GI10:GL10"/>
    <mergeCell ref="GA11:GD11"/>
    <mergeCell ref="GE11:GH11"/>
    <mergeCell ref="GI11:GL11"/>
    <mergeCell ref="GK2:GM2"/>
    <mergeCell ref="GI4:GJ4"/>
    <mergeCell ref="GK4:GM4"/>
    <mergeCell ref="GK5:GM5"/>
    <mergeCell ref="GK6:GM6"/>
    <mergeCell ref="GK3:GM3"/>
    <mergeCell ref="FO7:FT7"/>
    <mergeCell ref="FL10:FO10"/>
    <mergeCell ref="FP10:FS10"/>
    <mergeCell ref="FT10:FW10"/>
    <mergeCell ref="FL11:FO11"/>
    <mergeCell ref="FP11:FS11"/>
    <mergeCell ref="FT11:FW11"/>
    <mergeCell ref="FV2:FX2"/>
    <mergeCell ref="FT4:FU4"/>
    <mergeCell ref="FV4:FX4"/>
    <mergeCell ref="FV5:FX5"/>
    <mergeCell ref="FV6:FX6"/>
    <mergeCell ref="FV3:FX3"/>
    <mergeCell ref="EZ7:FE7"/>
    <mergeCell ref="EW10:EZ10"/>
    <mergeCell ref="FA10:FD10"/>
    <mergeCell ref="FE10:FH10"/>
    <mergeCell ref="EW11:EZ11"/>
    <mergeCell ref="FA11:FD11"/>
    <mergeCell ref="FE11:FH11"/>
    <mergeCell ref="FG2:FI2"/>
    <mergeCell ref="FE4:FF4"/>
    <mergeCell ref="FG4:FI4"/>
    <mergeCell ref="FG5:FI5"/>
    <mergeCell ref="FG6:FI6"/>
    <mergeCell ref="FG3:FI3"/>
    <mergeCell ref="EK7:EP7"/>
    <mergeCell ref="EH10:EK10"/>
    <mergeCell ref="EL10:EO10"/>
    <mergeCell ref="EP10:ES10"/>
    <mergeCell ref="EH11:EK11"/>
    <mergeCell ref="EL11:EO11"/>
    <mergeCell ref="EP11:ES11"/>
    <mergeCell ref="ER2:ET2"/>
    <mergeCell ref="EP4:EQ4"/>
    <mergeCell ref="ER4:ET4"/>
    <mergeCell ref="ER5:ET5"/>
    <mergeCell ref="ER6:ET6"/>
    <mergeCell ref="ER3:ET3"/>
    <mergeCell ref="DV7:EA7"/>
    <mergeCell ref="DS10:DV10"/>
    <mergeCell ref="DW10:DZ10"/>
    <mergeCell ref="EA10:ED10"/>
    <mergeCell ref="DS11:DV11"/>
    <mergeCell ref="DW11:DZ11"/>
    <mergeCell ref="EA11:ED11"/>
    <mergeCell ref="EC2:EE2"/>
    <mergeCell ref="EA4:EB4"/>
    <mergeCell ref="EC4:EE4"/>
    <mergeCell ref="EC5:EE5"/>
    <mergeCell ref="EC6:EE6"/>
    <mergeCell ref="EC3:EE3"/>
    <mergeCell ref="DG7:DL7"/>
    <mergeCell ref="DD10:DG10"/>
    <mergeCell ref="DH10:DK10"/>
    <mergeCell ref="DL10:DO10"/>
    <mergeCell ref="DD11:DG11"/>
    <mergeCell ref="DH11:DK11"/>
    <mergeCell ref="DL11:DO11"/>
    <mergeCell ref="DN2:DP2"/>
    <mergeCell ref="DL4:DM4"/>
    <mergeCell ref="DN4:DP4"/>
    <mergeCell ref="DN5:DP5"/>
    <mergeCell ref="DN6:DP6"/>
    <mergeCell ref="DN3:DP3"/>
    <mergeCell ref="CR7:CW7"/>
    <mergeCell ref="CO10:CR10"/>
    <mergeCell ref="CS10:CV10"/>
    <mergeCell ref="CW10:CZ10"/>
    <mergeCell ref="CO11:CR11"/>
    <mergeCell ref="CS11:CV11"/>
    <mergeCell ref="CW11:CZ11"/>
    <mergeCell ref="CY2:DA2"/>
    <mergeCell ref="CW4:CX4"/>
    <mergeCell ref="CY4:DA4"/>
    <mergeCell ref="CY5:DA5"/>
    <mergeCell ref="CY6:DA6"/>
    <mergeCell ref="CY3:DA3"/>
    <mergeCell ref="CC7:CH7"/>
    <mergeCell ref="BZ10:CC10"/>
    <mergeCell ref="CD10:CG10"/>
    <mergeCell ref="CH10:CK10"/>
    <mergeCell ref="BZ11:CC11"/>
    <mergeCell ref="CD11:CG11"/>
    <mergeCell ref="CH11:CK11"/>
    <mergeCell ref="CJ2:CL2"/>
    <mergeCell ref="CH4:CI4"/>
    <mergeCell ref="CJ4:CL4"/>
    <mergeCell ref="CJ5:CL5"/>
    <mergeCell ref="CJ6:CL6"/>
    <mergeCell ref="CJ3:CL3"/>
    <mergeCell ref="BN7:BS7"/>
    <mergeCell ref="BK10:BN10"/>
    <mergeCell ref="BO10:BR10"/>
    <mergeCell ref="BS10:BV10"/>
    <mergeCell ref="BK11:BN11"/>
    <mergeCell ref="BO11:BR11"/>
    <mergeCell ref="BS11:BV11"/>
    <mergeCell ref="BU2:BW2"/>
    <mergeCell ref="BS4:BT4"/>
    <mergeCell ref="BU4:BW4"/>
    <mergeCell ref="BU5:BW5"/>
    <mergeCell ref="BU6:BW6"/>
    <mergeCell ref="BU3:BW3"/>
    <mergeCell ref="AY7:BD7"/>
    <mergeCell ref="AV10:AY10"/>
    <mergeCell ref="AZ10:BC10"/>
    <mergeCell ref="BD10:BG10"/>
    <mergeCell ref="AV11:AY11"/>
    <mergeCell ref="AZ11:BC11"/>
    <mergeCell ref="BD11:BG11"/>
    <mergeCell ref="BF2:BH2"/>
    <mergeCell ref="BD4:BE4"/>
    <mergeCell ref="BF4:BH4"/>
    <mergeCell ref="BF5:BH5"/>
    <mergeCell ref="BF6:BH6"/>
    <mergeCell ref="BF3:BH3"/>
    <mergeCell ref="AJ7:AO7"/>
    <mergeCell ref="AG10:AJ10"/>
    <mergeCell ref="AK10:AN10"/>
    <mergeCell ref="AO10:AR10"/>
    <mergeCell ref="AG11:AJ11"/>
    <mergeCell ref="AK11:AN11"/>
    <mergeCell ref="AO11:AR11"/>
    <mergeCell ref="AQ2:AS2"/>
    <mergeCell ref="AO4:AP4"/>
    <mergeCell ref="AQ4:AS4"/>
    <mergeCell ref="AQ5:AS5"/>
    <mergeCell ref="AQ6:AS6"/>
    <mergeCell ref="AQ3:AS3"/>
    <mergeCell ref="U7:Z7"/>
    <mergeCell ref="R10:U10"/>
    <mergeCell ref="V10:Y10"/>
    <mergeCell ref="Z10:AC10"/>
    <mergeCell ref="R11:U11"/>
    <mergeCell ref="V11:Y11"/>
    <mergeCell ref="Z11:AC11"/>
    <mergeCell ref="AB2:AD2"/>
    <mergeCell ref="Z4:AA4"/>
    <mergeCell ref="AB4:AD4"/>
    <mergeCell ref="AB5:AD5"/>
    <mergeCell ref="AB6:AD6"/>
    <mergeCell ref="AB3:AD3"/>
    <mergeCell ref="M2:O2"/>
    <mergeCell ref="F7:K7"/>
    <mergeCell ref="M6:O6"/>
    <mergeCell ref="M5:O5"/>
    <mergeCell ref="K4:L4"/>
    <mergeCell ref="M4:O4"/>
    <mergeCell ref="C11:F11"/>
    <mergeCell ref="G11:J11"/>
    <mergeCell ref="K11:N11"/>
    <mergeCell ref="C10:F10"/>
    <mergeCell ref="G10:J10"/>
    <mergeCell ref="K10:N10"/>
    <mergeCell ref="M3:O3"/>
    <mergeCell ref="EI15:EP15"/>
    <mergeCell ref="EX15:FE15"/>
    <mergeCell ref="FM15:FT15"/>
    <mergeCell ref="GB15:GI15"/>
    <mergeCell ref="GQ15:GX15"/>
    <mergeCell ref="HF15:HM15"/>
    <mergeCell ref="D15:K15"/>
    <mergeCell ref="S15:Z15"/>
    <mergeCell ref="AH15:AO15"/>
    <mergeCell ref="AW15:BD15"/>
    <mergeCell ref="BL15:BS15"/>
    <mergeCell ref="CA15:CH15"/>
    <mergeCell ref="CP15:CW15"/>
    <mergeCell ref="DE15:DL15"/>
    <mergeCell ref="DT15:EA15"/>
  </mergeCells>
  <phoneticPr fontId="2"/>
  <dataValidations count="2">
    <dataValidation allowBlank="1" showInputMessage="1" showErrorMessage="1" prompt="施設名又は事業所名を入力してください" sqref="M4:O4 GZ4:HB4 AB4:AD4 AQ4:AS4 BF4:BH4 BU4:BW4 CJ4:CL4 CY4:DA4 DN4:DP4 EC4:EE4 ER4:ET4 FG4:FI4 FV4:FX4 GK4:GM4 HO4:HQ4 ID4:IF4 PQ4:PS4 IS4:IU4 JH4:JJ4 JW4:JY4 KL4:KN4 LA4:LC4 LP4:LR4 ME4:MG4 MT4:MV4 NI4:NK4 NX4:NZ4 OM4:OO4 PB4:PD4 QF4:QH4" xr:uid="{00000000-0002-0000-0100-000000000000}"/>
    <dataValidation type="list" allowBlank="1" showInputMessage="1" showErrorMessage="1" prompt="サービス種別をプルダウンから選択ください" sqref="M5:O5 GZ5:HB5 GK5:GM5 FV5:FX5 FG5:FI5 ER5:ET5 EC5:EE5 DN5:DP5 CY5:DA5 CJ5:CL5 BU5:BW5 BF5:BH5 AQ5:AS5 AB5:AD5 HO5:HQ5 ID5:IF5 PQ5:PS5 PB5:PD5 OM5:OO5 NX5:NZ5 NI5:NK5 MT5:MV5 ME5:MG5 LP5:LR5 LA5:LC5 KL5:KN5 JW5:JY5 JH5:JJ5 IS5:IU5 QF5:QH5" xr:uid="{00000000-0002-0000-0100-000001000000}">
      <formula1>$G$65:$G$90</formula1>
    </dataValidation>
  </dataValidations>
  <printOptions horizontalCentered="1" verticalCentered="1"/>
  <pageMargins left="0.70866141732283472" right="0.70866141732283472" top="0.74803149606299213" bottom="0.74803149606299213" header="0.31496062992125984" footer="0.31496062992125984"/>
  <pageSetup paperSize="9" scale="92" orientation="landscape" blackAndWhite="1" r:id="rId1"/>
  <colBreaks count="29" manualBreakCount="29">
    <brk id="15" max="22" man="1"/>
    <brk id="30" max="22" man="1"/>
    <brk id="45" max="22" man="1"/>
    <brk id="60" max="22" man="1"/>
    <brk id="75" max="22" man="1"/>
    <brk id="90" max="22" man="1"/>
    <brk id="105" max="22" man="1"/>
    <brk id="120" max="22" man="1"/>
    <brk id="135" max="22" man="1"/>
    <brk id="150" max="22" man="1"/>
    <brk id="165" max="22" man="1"/>
    <brk id="180" max="22" man="1"/>
    <brk id="195" max="22" man="1"/>
    <brk id="210" max="22" man="1"/>
    <brk id="225" max="22" man="1"/>
    <brk id="240" max="22" man="1"/>
    <brk id="255" max="22" man="1"/>
    <brk id="270" max="22" man="1"/>
    <brk id="285" max="22" man="1"/>
    <brk id="300" max="22" man="1"/>
    <brk id="315" max="22" man="1"/>
    <brk id="330" max="22" man="1"/>
    <brk id="345" max="22" man="1"/>
    <brk id="360" max="22" man="1"/>
    <brk id="375" max="22" man="1"/>
    <brk id="390" max="22" man="1"/>
    <brk id="405" max="22" man="1"/>
    <brk id="420" max="22" man="1"/>
    <brk id="435" max="22"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0"/>
    <pageSetUpPr fitToPage="1"/>
  </sheetPr>
  <dimension ref="A1:H53"/>
  <sheetViews>
    <sheetView showGridLines="0" showZeros="0" view="pageBreakPreview" zoomScale="85" zoomScaleNormal="100" zoomScaleSheetLayoutView="85" workbookViewId="0">
      <selection activeCell="B38" sqref="B38:D38"/>
    </sheetView>
  </sheetViews>
  <sheetFormatPr defaultRowHeight="13" x14ac:dyDescent="0.2"/>
  <cols>
    <col min="2" max="2" width="6.453125" customWidth="1"/>
    <col min="3" max="7" width="18" customWidth="1"/>
    <col min="8" max="8" width="13.6328125" customWidth="1"/>
  </cols>
  <sheetData>
    <row r="1" spans="1:8" x14ac:dyDescent="0.2">
      <c r="A1" t="s">
        <v>187</v>
      </c>
    </row>
    <row r="2" spans="1:8" ht="22.5" customHeight="1" x14ac:dyDescent="0.2">
      <c r="A2" s="161" t="s">
        <v>201</v>
      </c>
      <c r="B2" s="161"/>
      <c r="C2" s="161"/>
      <c r="D2" s="161"/>
      <c r="E2" s="161"/>
      <c r="F2" s="161"/>
      <c r="G2" s="161"/>
      <c r="H2" s="161"/>
    </row>
    <row r="3" spans="1:8" ht="7.5" customHeight="1" x14ac:dyDescent="0.2"/>
    <row r="4" spans="1:8" ht="18.649999999999999" customHeight="1" x14ac:dyDescent="0.2">
      <c r="E4" s="64" t="s">
        <v>188</v>
      </c>
      <c r="F4" s="162" t="str">
        <f>IF('別記第1号様式(交付申請)'!N9="","",'別記第1号様式(交付申請)'!N9)</f>
        <v/>
      </c>
      <c r="G4" s="162"/>
    </row>
    <row r="5" spans="1:8" ht="18.649999999999999" customHeight="1" x14ac:dyDescent="0.2">
      <c r="E5" s="65" t="s">
        <v>2</v>
      </c>
      <c r="F5" s="163" t="str">
        <f>IF('別記第1号様式(交付申請)'!R10="","",'別記第1号様式(交付申請)'!R10)</f>
        <v/>
      </c>
      <c r="G5" s="163"/>
    </row>
    <row r="6" spans="1:8" ht="16.75" customHeight="1" x14ac:dyDescent="0.2"/>
    <row r="7" spans="1:8" ht="19.25" customHeight="1" x14ac:dyDescent="0.2">
      <c r="B7" s="66" t="s">
        <v>102</v>
      </c>
      <c r="C7" s="164" t="s">
        <v>189</v>
      </c>
      <c r="D7" s="164"/>
      <c r="E7" s="66" t="s">
        <v>30</v>
      </c>
      <c r="F7" s="66" t="s">
        <v>218</v>
      </c>
      <c r="G7" s="66" t="s">
        <v>190</v>
      </c>
    </row>
    <row r="8" spans="1:8" ht="22.5" customHeight="1" x14ac:dyDescent="0.2">
      <c r="B8" s="66">
        <v>1</v>
      </c>
      <c r="C8" s="160" t="str">
        <f>IF('別紙1 事業計画書'!M4="","",'別紙1 事業計画書'!M4)</f>
        <v/>
      </c>
      <c r="D8" s="160"/>
      <c r="E8" s="67" t="str">
        <f>IF('別紙1 事業計画書'!M5="","",'別紙1 事業計画書'!M5)</f>
        <v/>
      </c>
      <c r="F8" s="78" t="str">
        <f>IF('別紙1 事業計画書'!M6="","",'別紙1 事業計画書'!M6)</f>
        <v/>
      </c>
      <c r="G8" s="76" t="str">
        <f>IF('別紙1 事業計画書'!K11="","",'別紙1 事業計画書'!K11)</f>
        <v/>
      </c>
    </row>
    <row r="9" spans="1:8" ht="22.5" customHeight="1" x14ac:dyDescent="0.2">
      <c r="B9" s="66">
        <v>2</v>
      </c>
      <c r="C9" s="160" t="str">
        <f>IF('別紙1 事業計画書'!AB4="","",'別紙1 事業計画書'!AB4)</f>
        <v/>
      </c>
      <c r="D9" s="160"/>
      <c r="E9" s="67" t="str">
        <f>IF('別紙1 事業計画書'!AB5="","",'別紙1 事業計画書'!AB5)</f>
        <v/>
      </c>
      <c r="F9" s="78" t="str">
        <f>IF('別紙1 事業計画書'!AB6="","",'別紙1 事業計画書'!AB6)</f>
        <v/>
      </c>
      <c r="G9" s="76" t="str">
        <f>IF('別紙1 事業計画書'!Z11="","",'別紙1 事業計画書'!Z11)</f>
        <v/>
      </c>
    </row>
    <row r="10" spans="1:8" ht="22.5" customHeight="1" x14ac:dyDescent="0.2">
      <c r="B10" s="66">
        <v>3</v>
      </c>
      <c r="C10" s="160" t="str">
        <f>IF('別紙1 事業計画書'!AQ4="","",'別紙1 事業計画書'!AQ4)</f>
        <v/>
      </c>
      <c r="D10" s="160"/>
      <c r="E10" s="67" t="str">
        <f>IF('別紙1 事業計画書'!AQ5="","",'別紙1 事業計画書'!AQ5)</f>
        <v/>
      </c>
      <c r="F10" s="78" t="str">
        <f>IF('別紙1 事業計画書'!AQ6="","",'別紙1 事業計画書'!AQ6)</f>
        <v/>
      </c>
      <c r="G10" s="76" t="str">
        <f>IF('別紙1 事業計画書'!AO11="","",'別紙1 事業計画書'!AO11)</f>
        <v/>
      </c>
    </row>
    <row r="11" spans="1:8" ht="22.5" customHeight="1" x14ac:dyDescent="0.2">
      <c r="B11" s="66">
        <v>4</v>
      </c>
      <c r="C11" s="160" t="str">
        <f>IF('別紙1 事業計画書'!BF4="","",'別紙1 事業計画書'!BF4)</f>
        <v/>
      </c>
      <c r="D11" s="160"/>
      <c r="E11" s="67" t="str">
        <f>IF('別紙1 事業計画書'!BF5="","",'別紙1 事業計画書'!BF5)</f>
        <v/>
      </c>
      <c r="F11" s="78" t="str">
        <f>IF('別紙1 事業計画書'!BF6="","",'別紙1 事業計画書'!BF6)</f>
        <v/>
      </c>
      <c r="G11" s="76" t="str">
        <f>IF('別紙1 事業計画書'!BD11="","",'別紙1 事業計画書'!BD11)</f>
        <v/>
      </c>
    </row>
    <row r="12" spans="1:8" ht="22.5" customHeight="1" x14ac:dyDescent="0.2">
      <c r="B12" s="66">
        <v>5</v>
      </c>
      <c r="C12" s="160" t="str">
        <f>IF('別紙1 事業計画書'!BU4="","",'別紙1 事業計画書'!BU4)</f>
        <v/>
      </c>
      <c r="D12" s="160"/>
      <c r="E12" s="67" t="str">
        <f>IF('別紙1 事業計画書'!BU5="","",'別紙1 事業計画書'!BU5)</f>
        <v/>
      </c>
      <c r="F12" s="78" t="str">
        <f>IF('別紙1 事業計画書'!BU6="","",'別紙1 事業計画書'!BU6)</f>
        <v/>
      </c>
      <c r="G12" s="76" t="str">
        <f>IF('別紙1 事業計画書'!BS11="","",'別紙1 事業計画書'!BS11)</f>
        <v/>
      </c>
    </row>
    <row r="13" spans="1:8" ht="22.5" customHeight="1" x14ac:dyDescent="0.2">
      <c r="B13" s="66">
        <v>6</v>
      </c>
      <c r="C13" s="160" t="str">
        <f>IF('別紙1 事業計画書'!CJ4="","",'別紙1 事業計画書'!CJ4)</f>
        <v/>
      </c>
      <c r="D13" s="160"/>
      <c r="E13" s="67" t="str">
        <f>IF('別紙1 事業計画書'!CJ5="","",'別紙1 事業計画書'!CJ5)</f>
        <v/>
      </c>
      <c r="F13" s="78" t="str">
        <f>IF('別紙1 事業計画書'!CJ6="","",'別紙1 事業計画書'!CJ6)</f>
        <v/>
      </c>
      <c r="G13" s="76" t="str">
        <f>IF('別紙1 事業計画書'!CH11="","",'別紙1 事業計画書'!CH11)</f>
        <v/>
      </c>
    </row>
    <row r="14" spans="1:8" ht="22.5" customHeight="1" x14ac:dyDescent="0.2">
      <c r="B14" s="66">
        <v>7</v>
      </c>
      <c r="C14" s="160" t="str">
        <f>IF('別紙1 事業計画書'!CY4="","",'別紙1 事業計画書'!CY4)</f>
        <v/>
      </c>
      <c r="D14" s="160"/>
      <c r="E14" s="67" t="str">
        <f>IF('別紙1 事業計画書'!CY5="","",'別紙1 事業計画書'!CY5)</f>
        <v/>
      </c>
      <c r="F14" s="78" t="str">
        <f>IF('別紙1 事業計画書'!CY6="","",'別紙1 事業計画書'!CY6)</f>
        <v/>
      </c>
      <c r="G14" s="76" t="str">
        <f>IF('別紙1 事業計画書'!CW11="","",'別紙1 事業計画書'!CW11)</f>
        <v/>
      </c>
    </row>
    <row r="15" spans="1:8" ht="22.5" customHeight="1" x14ac:dyDescent="0.2">
      <c r="B15" s="66">
        <v>8</v>
      </c>
      <c r="C15" s="160" t="str">
        <f>IF('別紙1 事業計画書'!DN4="","",'別紙1 事業計画書'!DN4)</f>
        <v/>
      </c>
      <c r="D15" s="160"/>
      <c r="E15" s="67" t="str">
        <f>IF('別紙1 事業計画書'!DN5="","",'別紙1 事業計画書'!DN5)</f>
        <v/>
      </c>
      <c r="F15" s="78" t="str">
        <f>IF('別紙1 事業計画書'!DN6="","",'別紙1 事業計画書'!DN6)</f>
        <v/>
      </c>
      <c r="G15" s="76" t="str">
        <f>IF('別紙1 事業計画書'!DL11="","",'別紙1 事業計画書'!DL11)</f>
        <v/>
      </c>
    </row>
    <row r="16" spans="1:8" ht="22.5" customHeight="1" x14ac:dyDescent="0.2">
      <c r="B16" s="66">
        <v>9</v>
      </c>
      <c r="C16" s="160" t="str">
        <f>IF('別紙1 事業計画書'!EC4="","",'別紙1 事業計画書'!EC4)</f>
        <v/>
      </c>
      <c r="D16" s="160"/>
      <c r="E16" s="67" t="str">
        <f>IF('別紙1 事業計画書'!EC5="","",'別紙1 事業計画書'!EC5)</f>
        <v/>
      </c>
      <c r="F16" s="78" t="str">
        <f>IF('別紙1 事業計画書'!EC6="","",'別紙1 事業計画書'!EC6)</f>
        <v/>
      </c>
      <c r="G16" s="76" t="str">
        <f>IF('別紙1 事業計画書'!EA11="","",'別紙1 事業計画書'!EA11)</f>
        <v/>
      </c>
    </row>
    <row r="17" spans="2:7" ht="22.5" customHeight="1" x14ac:dyDescent="0.2">
      <c r="B17" s="66">
        <v>10</v>
      </c>
      <c r="C17" s="160" t="str">
        <f>IF('別紙1 事業計画書'!ER4="","",'別紙1 事業計画書'!ER4)</f>
        <v/>
      </c>
      <c r="D17" s="160"/>
      <c r="E17" s="67" t="str">
        <f>IF('別紙1 事業計画書'!ER5="","",'別紙1 事業計画書'!ER5)</f>
        <v/>
      </c>
      <c r="F17" s="78" t="str">
        <f>IF('別紙1 事業計画書'!ER6="","",'別紙1 事業計画書'!ER6)</f>
        <v/>
      </c>
      <c r="G17" s="76" t="str">
        <f>IF('別紙1 事業計画書'!EP11="","",'別紙1 事業計画書'!EP11)</f>
        <v/>
      </c>
    </row>
    <row r="18" spans="2:7" ht="22.5" customHeight="1" x14ac:dyDescent="0.2">
      <c r="B18" s="66">
        <v>11</v>
      </c>
      <c r="C18" s="160" t="str">
        <f>IF('別紙1 事業計画書'!FG4="","",'別紙1 事業計画書'!FG4)</f>
        <v/>
      </c>
      <c r="D18" s="160"/>
      <c r="E18" s="67" t="str">
        <f>IF('別紙1 事業計画書'!FG5="","",'別紙1 事業計画書'!FG5)</f>
        <v/>
      </c>
      <c r="F18" s="78" t="str">
        <f>IF('別紙1 事業計画書'!FG6="","",'別紙1 事業計画書'!FG6)</f>
        <v/>
      </c>
      <c r="G18" s="76" t="str">
        <f>IF('別紙1 事業計画書'!FE11="","",'別紙1 事業計画書'!FE11)</f>
        <v/>
      </c>
    </row>
    <row r="19" spans="2:7" ht="22.5" customHeight="1" x14ac:dyDescent="0.2">
      <c r="B19" s="66">
        <v>12</v>
      </c>
      <c r="C19" s="160" t="str">
        <f>IF('別紙1 事業計画書'!FV4="","",'別紙1 事業計画書'!FV4)</f>
        <v/>
      </c>
      <c r="D19" s="160"/>
      <c r="E19" s="67" t="str">
        <f>IF('別紙1 事業計画書'!FV5="","",'別紙1 事業計画書'!FV5)</f>
        <v/>
      </c>
      <c r="F19" s="78" t="str">
        <f>IF('別紙1 事業計画書'!FV6="","",'別紙1 事業計画書'!FV6)</f>
        <v/>
      </c>
      <c r="G19" s="76" t="str">
        <f>IF('別紙1 事業計画書'!FT11="","",'別紙1 事業計画書'!FT11)</f>
        <v/>
      </c>
    </row>
    <row r="20" spans="2:7" ht="22.5" customHeight="1" x14ac:dyDescent="0.2">
      <c r="B20" s="66">
        <v>13</v>
      </c>
      <c r="C20" s="160" t="str">
        <f>IF('別紙1 事業計画書'!GK4="","",'別紙1 事業計画書'!GK4)</f>
        <v/>
      </c>
      <c r="D20" s="160"/>
      <c r="E20" s="67" t="str">
        <f>IF('別紙1 事業計画書'!GK5="","",'別紙1 事業計画書'!GK5)</f>
        <v/>
      </c>
      <c r="F20" s="78" t="str">
        <f>IF('別紙1 事業計画書'!GK6="","",'別紙1 事業計画書'!GK6)</f>
        <v/>
      </c>
      <c r="G20" s="76" t="str">
        <f>IF('別紙1 事業計画書'!GI11="","",'別紙1 事業計画書'!GI11)</f>
        <v/>
      </c>
    </row>
    <row r="21" spans="2:7" ht="22.5" customHeight="1" x14ac:dyDescent="0.2">
      <c r="B21" s="66">
        <v>14</v>
      </c>
      <c r="C21" s="160" t="str">
        <f>IF('別紙1 事業計画書'!GZ4="","",'別紙1 事業計画書'!GZ4)</f>
        <v/>
      </c>
      <c r="D21" s="160"/>
      <c r="E21" s="67" t="str">
        <f>IF('別紙1 事業計画書'!GZ5="","",'別紙1 事業計画書'!GZ5)</f>
        <v/>
      </c>
      <c r="F21" s="78" t="str">
        <f>IF('別紙1 事業計画書'!GZ6="","",'別紙1 事業計画書'!GZ6)</f>
        <v/>
      </c>
      <c r="G21" s="76" t="str">
        <f>IF('別紙1 事業計画書'!GX11="","",'別紙1 事業計画書'!GX11)</f>
        <v/>
      </c>
    </row>
    <row r="22" spans="2:7" ht="22.5" customHeight="1" x14ac:dyDescent="0.2">
      <c r="B22" s="81">
        <v>15</v>
      </c>
      <c r="C22" s="155" t="str">
        <f>IF('別紙1 事業計画書'!HO4="","",'別紙1 事業計画書'!HO4)</f>
        <v/>
      </c>
      <c r="D22" s="155"/>
      <c r="E22" s="82" t="str">
        <f>IF('別紙1 事業計画書'!HO5="","",'別紙1 事業計画書'!HO5)</f>
        <v/>
      </c>
      <c r="F22" s="83" t="str">
        <f>IF('別紙1 事業計画書'!HO6="","",'別紙1 事業計画書'!HO6)</f>
        <v/>
      </c>
      <c r="G22" s="84" t="str">
        <f>IF('別紙1 事業計画書'!HM11="","",'別紙1 事業計画書'!HM11)</f>
        <v/>
      </c>
    </row>
    <row r="23" spans="2:7" ht="22.5" customHeight="1" x14ac:dyDescent="0.2">
      <c r="B23" s="81">
        <v>16</v>
      </c>
      <c r="C23" s="160" t="str">
        <f>IF('別紙1 事業計画書'!ID4="","",'別紙1 事業計画書'!ID4)</f>
        <v/>
      </c>
      <c r="D23" s="160"/>
      <c r="E23" s="67" t="str">
        <f>IF('別紙1 事業計画書'!ID5="","",'別紙1 事業計画書'!ID5)</f>
        <v/>
      </c>
      <c r="F23" s="67" t="str">
        <f>IF('別紙1 事業計画書'!ID6="","",'別紙1 事業計画書'!ID6)</f>
        <v/>
      </c>
      <c r="G23" s="76" t="str">
        <f>IF('別紙1 事業計画書'!IB11="","",'別紙1 事業計画書'!IB11)</f>
        <v/>
      </c>
    </row>
    <row r="24" spans="2:7" ht="22.5" customHeight="1" x14ac:dyDescent="0.2">
      <c r="B24" s="81">
        <v>17</v>
      </c>
      <c r="C24" s="160" t="str">
        <f>IF('別紙1 事業計画書'!IS4="","",'別紙1 事業計画書'!IS4)</f>
        <v/>
      </c>
      <c r="D24" s="160"/>
      <c r="E24" s="67" t="str">
        <f>IF('別紙1 事業計画書'!IS5="","",'別紙1 事業計画書'!IS5)</f>
        <v/>
      </c>
      <c r="F24" s="67" t="str">
        <f>IF('別紙1 事業計画書'!IS6="","",'別紙1 事業計画書'!IS6)</f>
        <v/>
      </c>
      <c r="G24" s="76" t="str">
        <f>IF('別紙1 事業計画書'!IQ11="","",'別紙1 事業計画書'!IQ11)</f>
        <v/>
      </c>
    </row>
    <row r="25" spans="2:7" ht="22.5" customHeight="1" x14ac:dyDescent="0.2">
      <c r="B25" s="81">
        <v>18</v>
      </c>
      <c r="C25" s="160" t="str">
        <f>IF('別紙1 事業計画書'!JH4="","",'別紙1 事業計画書'!JH4)</f>
        <v/>
      </c>
      <c r="D25" s="160"/>
      <c r="E25" s="67" t="str">
        <f>IF('別紙1 事業計画書'!JH5="","",'別紙1 事業計画書'!JH5)</f>
        <v/>
      </c>
      <c r="F25" s="67" t="str">
        <f>IF('別紙1 事業計画書'!JH6="","",'別紙1 事業計画書'!JH6)</f>
        <v/>
      </c>
      <c r="G25" s="76" t="str">
        <f>IF('別紙1 事業計画書'!JF11="","",'別紙1 事業計画書'!JF11)</f>
        <v/>
      </c>
    </row>
    <row r="26" spans="2:7" ht="22.5" customHeight="1" x14ac:dyDescent="0.2">
      <c r="B26" s="81">
        <v>19</v>
      </c>
      <c r="C26" s="160" t="str">
        <f>IF('別紙1 事業計画書'!JW4="","",'別紙1 事業計画書'!JW4)</f>
        <v/>
      </c>
      <c r="D26" s="160"/>
      <c r="E26" s="67" t="str">
        <f>IF('別紙1 事業計画書'!JW5="","",'別紙1 事業計画書'!JW5)</f>
        <v/>
      </c>
      <c r="F26" s="78" t="str">
        <f>IF('別紙1 事業計画書'!JW6="","",'別紙1 事業計画書'!JW6)</f>
        <v/>
      </c>
      <c r="G26" s="76" t="str">
        <f>IF('別紙1 事業計画書'!JU11="","",'別紙1 事業計画書'!JU11)</f>
        <v/>
      </c>
    </row>
    <row r="27" spans="2:7" ht="22.5" customHeight="1" x14ac:dyDescent="0.2">
      <c r="B27" s="81">
        <v>20</v>
      </c>
      <c r="C27" s="160" t="str">
        <f>IF('別紙1 事業計画書'!KL4="","",'別紙1 事業計画書'!KL4)</f>
        <v/>
      </c>
      <c r="D27" s="160"/>
      <c r="E27" s="67" t="str">
        <f>IF('別紙1 事業計画書'!KL5="","",'別紙1 事業計画書'!KL5)</f>
        <v/>
      </c>
      <c r="F27" s="78" t="str">
        <f>IF('別紙1 事業計画書'!KL6="","",'別紙1 事業計画書'!KL6)</f>
        <v/>
      </c>
      <c r="G27" s="76" t="str">
        <f>IF('別紙1 事業計画書'!KJ11="","",'別紙1 事業計画書'!KJ11)</f>
        <v/>
      </c>
    </row>
    <row r="28" spans="2:7" ht="22.5" customHeight="1" x14ac:dyDescent="0.2">
      <c r="B28" s="81">
        <v>21</v>
      </c>
      <c r="C28" s="160" t="str">
        <f>IF('別紙1 事業計画書'!LA4="","",'別紙1 事業計画書'!LA4)</f>
        <v/>
      </c>
      <c r="D28" s="160"/>
      <c r="E28" s="67" t="str">
        <f>IF('別紙1 事業計画書'!LA5="","",'別紙1 事業計画書'!LA5)</f>
        <v/>
      </c>
      <c r="F28" s="78" t="str">
        <f>IF('別紙1 事業計画書'!LA6="","",'別紙1 事業計画書'!LA6)</f>
        <v/>
      </c>
      <c r="G28" s="76" t="str">
        <f>IF('別紙1 事業計画書'!KY11="","",'別紙1 事業計画書'!KY11)</f>
        <v/>
      </c>
    </row>
    <row r="29" spans="2:7" ht="22.5" customHeight="1" x14ac:dyDescent="0.2">
      <c r="B29" s="81">
        <v>22</v>
      </c>
      <c r="C29" s="160" t="str">
        <f>IF('別紙1 事業計画書'!LP4="","",'別紙1 事業計画書'!LP4)</f>
        <v/>
      </c>
      <c r="D29" s="160"/>
      <c r="E29" s="67" t="str">
        <f>IF('別紙1 事業計画書'!LP5="","",'別紙1 事業計画書'!LP5)</f>
        <v/>
      </c>
      <c r="F29" s="78" t="str">
        <f>IF('別紙1 事業計画書'!LP6="","",'別紙1 事業計画書'!LP6)</f>
        <v/>
      </c>
      <c r="G29" s="76" t="str">
        <f>IF('別紙1 事業計画書'!LN11="","",'別紙1 事業計画書'!LN11)</f>
        <v/>
      </c>
    </row>
    <row r="30" spans="2:7" ht="22.5" customHeight="1" x14ac:dyDescent="0.2">
      <c r="B30" s="81">
        <v>23</v>
      </c>
      <c r="C30" s="160" t="str">
        <f>IF('別紙1 事業計画書'!ME5="","",'別紙1 事業計画書'!ME4)</f>
        <v/>
      </c>
      <c r="D30" s="160"/>
      <c r="E30" s="67" t="str">
        <f>IF('別紙1 事業計画書'!ME5="","",'別紙1 事業計画書'!ME5)</f>
        <v/>
      </c>
      <c r="F30" s="78" t="str">
        <f>IF('別紙1 事業計画書'!ME6="","",'別紙1 事業計画書'!ME6)</f>
        <v/>
      </c>
      <c r="G30" s="76" t="str">
        <f>IF('別紙1 事業計画書'!MC11="","",'別紙1 事業計画書'!MC11)</f>
        <v/>
      </c>
    </row>
    <row r="31" spans="2:7" ht="22.5" customHeight="1" x14ac:dyDescent="0.2">
      <c r="B31" s="81">
        <v>24</v>
      </c>
      <c r="C31" s="160" t="str">
        <f>IF('別紙1 事業計画書'!MT4="","",'別紙1 事業計画書'!MT4)</f>
        <v/>
      </c>
      <c r="D31" s="160"/>
      <c r="E31" s="67" t="str">
        <f>IF('別紙1 事業計画書'!MT5="","",'別紙1 事業計画書'!MT5)</f>
        <v/>
      </c>
      <c r="F31" s="78" t="str">
        <f>IF('別紙1 事業計画書'!MT6="","",'別紙1 事業計画書'!MT6)</f>
        <v/>
      </c>
      <c r="G31" s="76" t="str">
        <f>IF('別紙1 事業計画書'!MR11="","",'別紙1 事業計画書'!MR11)</f>
        <v/>
      </c>
    </row>
    <row r="32" spans="2:7" ht="22.5" customHeight="1" x14ac:dyDescent="0.2">
      <c r="B32" s="81">
        <v>25</v>
      </c>
      <c r="C32" s="160" t="str">
        <f>IF('別紙1 事業計画書'!NI4="","",'別紙1 事業計画書'!NI4)</f>
        <v/>
      </c>
      <c r="D32" s="160"/>
      <c r="E32" s="67" t="str">
        <f>IF('別紙1 事業計画書'!NI5="","",'別紙1 事業計画書'!NI5)</f>
        <v/>
      </c>
      <c r="F32" s="78" t="str">
        <f>IF('別紙1 事業計画書'!NI6="","",'別紙1 事業計画書'!NI6)</f>
        <v/>
      </c>
      <c r="G32" s="76" t="str">
        <f>IF('別紙1 事業計画書'!NG11="","",'別紙1 事業計画書'!NG11)</f>
        <v/>
      </c>
    </row>
    <row r="33" spans="2:7" ht="22.5" customHeight="1" x14ac:dyDescent="0.2">
      <c r="B33" s="81">
        <v>26</v>
      </c>
      <c r="C33" s="160" t="str">
        <f>IF('別紙1 事業計画書'!NX4="","",'別紙1 事業計画書'!NX4)</f>
        <v/>
      </c>
      <c r="D33" s="160"/>
      <c r="E33" s="67" t="str">
        <f>IF('別紙1 事業計画書'!NX5="","",'別紙1 事業計画書'!NX5)</f>
        <v/>
      </c>
      <c r="F33" s="78" t="str">
        <f>IF('別紙1 事業計画書'!NX6="","",'別紙1 事業計画書'!NX6)</f>
        <v/>
      </c>
      <c r="G33" s="76" t="str">
        <f>IF('別紙1 事業計画書'!NV11="","",'別紙1 事業計画書'!NV11)</f>
        <v/>
      </c>
    </row>
    <row r="34" spans="2:7" ht="22.5" customHeight="1" x14ac:dyDescent="0.2">
      <c r="B34" s="81">
        <v>27</v>
      </c>
      <c r="C34" s="160" t="str">
        <f>IF('別紙1 事業計画書'!OM4="","",'別紙1 事業計画書'!OM4)</f>
        <v/>
      </c>
      <c r="D34" s="160"/>
      <c r="E34" s="67" t="str">
        <f>IF('別紙1 事業計画書'!OM5="","",'別紙1 事業計画書'!OM5)</f>
        <v/>
      </c>
      <c r="F34" s="78" t="str">
        <f>IF('別紙1 事業計画書'!OM6="","",'別紙1 事業計画書'!OM6)</f>
        <v/>
      </c>
      <c r="G34" s="76" t="str">
        <f>IF('別紙1 事業計画書'!OK11="","",'別紙1 事業計画書'!OK11)</f>
        <v/>
      </c>
    </row>
    <row r="35" spans="2:7" ht="22.5" customHeight="1" x14ac:dyDescent="0.2">
      <c r="B35" s="81">
        <v>28</v>
      </c>
      <c r="C35" s="160" t="str">
        <f>IF('別紙1 事業計画書'!PB4="","",'別紙1 事業計画書'!PB4)</f>
        <v/>
      </c>
      <c r="D35" s="160"/>
      <c r="E35" s="67" t="str">
        <f>IF('別紙1 事業計画書'!PB5="","",'別紙1 事業計画書'!PB5)</f>
        <v/>
      </c>
      <c r="F35" s="78" t="str">
        <f>IF('別紙1 事業計画書'!PB6="","",'別紙1 事業計画書'!PB6)</f>
        <v/>
      </c>
      <c r="G35" s="76" t="str">
        <f>IF('別紙1 事業計画書'!OZ11="","",'別紙1 事業計画書'!OZ11)</f>
        <v/>
      </c>
    </row>
    <row r="36" spans="2:7" ht="22.5" customHeight="1" x14ac:dyDescent="0.2">
      <c r="B36" s="81">
        <v>29</v>
      </c>
      <c r="C36" s="160" t="str">
        <f>IF('別紙1 事業計画書'!PQ4="","",'別紙1 事業計画書'!PQ4)</f>
        <v/>
      </c>
      <c r="D36" s="160"/>
      <c r="E36" s="67" t="str">
        <f>IF('別紙1 事業計画書'!PQ5="","",'別紙1 事業計画書'!PQ5)</f>
        <v/>
      </c>
      <c r="F36" s="78" t="str">
        <f>IF('別紙1 事業計画書'!PQ6="","",'別紙1 事業計画書'!PQ6)</f>
        <v/>
      </c>
      <c r="G36" s="76" t="str">
        <f>IF('別紙1 事業計画書'!PO11="","",'別紙1 事業計画書'!PO11)</f>
        <v/>
      </c>
    </row>
    <row r="37" spans="2:7" ht="22.5" customHeight="1" thickBot="1" x14ac:dyDescent="0.25">
      <c r="B37" s="68">
        <v>30</v>
      </c>
      <c r="C37" s="165" t="str">
        <f>IF('別紙1 事業計画書'!QF4="","",'別紙1 事業計画書'!QF4)</f>
        <v/>
      </c>
      <c r="D37" s="165"/>
      <c r="E37" s="69" t="str">
        <f>IF('別紙1 事業計画書'!QF5="","",'別紙1 事業計画書'!QF5)</f>
        <v/>
      </c>
      <c r="F37" s="79" t="str">
        <f>IF('別紙1 事業計画書'!QF6="","",'別紙1 事業計画書'!QF6)</f>
        <v/>
      </c>
      <c r="G37" s="77" t="str">
        <f>IF('別紙1 事業計画書'!QD11="","",'別紙1 事業計画書'!QD11)</f>
        <v/>
      </c>
    </row>
    <row r="38" spans="2:7" ht="22.5" customHeight="1" thickTop="1" x14ac:dyDescent="0.2">
      <c r="B38" s="156" t="str">
        <f>F5</f>
        <v/>
      </c>
      <c r="C38" s="156"/>
      <c r="D38" s="157"/>
      <c r="E38" s="158" t="s">
        <v>59</v>
      </c>
      <c r="F38" s="159"/>
      <c r="G38" s="71">
        <f>SUM(G8:G37)</f>
        <v>0</v>
      </c>
    </row>
    <row r="39" spans="2:7" ht="22.5" customHeight="1" x14ac:dyDescent="0.2"/>
    <row r="40" spans="2:7" ht="22.5" customHeight="1" x14ac:dyDescent="0.2">
      <c r="G40" t="b">
        <f>G38='別記第1号様式(交付申請)'!O21</f>
        <v>1</v>
      </c>
    </row>
    <row r="41" spans="2:7" ht="22.5" customHeight="1" x14ac:dyDescent="0.2"/>
    <row r="42" spans="2:7" ht="22.5" customHeight="1" x14ac:dyDescent="0.2"/>
    <row r="43" spans="2:7" ht="22.5" customHeight="1" x14ac:dyDescent="0.2"/>
    <row r="44" spans="2:7" ht="22.5" customHeight="1" x14ac:dyDescent="0.2"/>
    <row r="45" spans="2:7" ht="22.5" customHeight="1" x14ac:dyDescent="0.2"/>
    <row r="46" spans="2:7" ht="22.5" customHeight="1" x14ac:dyDescent="0.2"/>
    <row r="47" spans="2:7" ht="22.5" customHeight="1" x14ac:dyDescent="0.2"/>
    <row r="48" spans="2:7" ht="22.5" customHeight="1" x14ac:dyDescent="0.2"/>
    <row r="49" ht="22.5" customHeight="1" x14ac:dyDescent="0.2"/>
    <row r="50" ht="22.5" customHeight="1" x14ac:dyDescent="0.2"/>
    <row r="51" ht="22.5" customHeight="1" x14ac:dyDescent="0.2"/>
    <row r="52" ht="22.5" customHeight="1" x14ac:dyDescent="0.2"/>
    <row r="53" ht="22.5" customHeight="1" x14ac:dyDescent="0.2"/>
  </sheetData>
  <sheetProtection password="DB1D" sheet="1" objects="1" scenarios="1"/>
  <mergeCells count="36">
    <mergeCell ref="C35:D35"/>
    <mergeCell ref="C36:D36"/>
    <mergeCell ref="C37:D37"/>
    <mergeCell ref="C30:D30"/>
    <mergeCell ref="C31:D31"/>
    <mergeCell ref="C32:D32"/>
    <mergeCell ref="C33:D33"/>
    <mergeCell ref="C34:D34"/>
    <mergeCell ref="C15:D15"/>
    <mergeCell ref="A2:H2"/>
    <mergeCell ref="F4:G4"/>
    <mergeCell ref="F5:G5"/>
    <mergeCell ref="C7:D7"/>
    <mergeCell ref="C8:D8"/>
    <mergeCell ref="C9:D9"/>
    <mergeCell ref="C10:D10"/>
    <mergeCell ref="C11:D11"/>
    <mergeCell ref="C12:D12"/>
    <mergeCell ref="C13:D13"/>
    <mergeCell ref="C14:D14"/>
    <mergeCell ref="C22:D22"/>
    <mergeCell ref="B38:D38"/>
    <mergeCell ref="E38:F38"/>
    <mergeCell ref="C16:D16"/>
    <mergeCell ref="C17:D17"/>
    <mergeCell ref="C18:D18"/>
    <mergeCell ref="C19:D19"/>
    <mergeCell ref="C20:D20"/>
    <mergeCell ref="C21:D21"/>
    <mergeCell ref="C23:D23"/>
    <mergeCell ref="C24:D24"/>
    <mergeCell ref="C25:D25"/>
    <mergeCell ref="C26:D26"/>
    <mergeCell ref="C27:D27"/>
    <mergeCell ref="C28:D28"/>
    <mergeCell ref="C29:D29"/>
  </mergeCells>
  <phoneticPr fontId="2"/>
  <pageMargins left="0.7" right="0.7" top="0.36" bottom="0.21" header="0.3" footer="0.16"/>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B1:BJ38"/>
  <sheetViews>
    <sheetView showGridLines="0" showZeros="0" tabSelected="1" view="pageBreakPreview" zoomScaleNormal="100" zoomScaleSheetLayoutView="100" workbookViewId="0">
      <selection activeCell="L18" sqref="L18"/>
    </sheetView>
  </sheetViews>
  <sheetFormatPr defaultColWidth="2.36328125" defaultRowHeight="18" customHeight="1" x14ac:dyDescent="0.2"/>
  <cols>
    <col min="1" max="52" width="2.36328125" style="1"/>
    <col min="53" max="53" width="5.453125" style="1" bestFit="1" customWidth="1"/>
    <col min="54" max="61" width="2.36328125" style="1"/>
    <col min="62" max="62" width="3.453125" style="1" bestFit="1" customWidth="1"/>
    <col min="63" max="16384" width="2.36328125" style="1"/>
  </cols>
  <sheetData>
    <row r="1" spans="2:62" ht="18" customHeight="1" x14ac:dyDescent="0.2">
      <c r="B1" s="1" t="s">
        <v>70</v>
      </c>
    </row>
    <row r="3" spans="2:62" ht="18" customHeight="1" x14ac:dyDescent="0.2">
      <c r="X3" s="1" t="s">
        <v>12</v>
      </c>
      <c r="AA3" s="5"/>
      <c r="AB3" s="132" t="s">
        <v>15</v>
      </c>
      <c r="AC3" s="132"/>
      <c r="AD3" s="132"/>
      <c r="AE3" s="132"/>
      <c r="AF3" s="132"/>
      <c r="AG3" s="132"/>
      <c r="AH3" s="132"/>
    </row>
    <row r="4" spans="2:62" ht="18" customHeight="1" x14ac:dyDescent="0.2">
      <c r="BA4" s="25"/>
    </row>
    <row r="5" spans="2:62" ht="18" customHeight="1" x14ac:dyDescent="0.2">
      <c r="BJ5" s="24"/>
    </row>
    <row r="6" spans="2:62" ht="18" customHeight="1" x14ac:dyDescent="0.2">
      <c r="C6" s="1" t="s">
        <v>0</v>
      </c>
      <c r="BJ6" s="24"/>
    </row>
    <row r="7" spans="2:62" ht="18" customHeight="1" x14ac:dyDescent="0.2">
      <c r="BJ7" s="24"/>
    </row>
    <row r="8" spans="2:62" ht="18" customHeight="1" x14ac:dyDescent="0.2">
      <c r="N8" s="1" t="s">
        <v>1</v>
      </c>
      <c r="BJ8" s="24"/>
    </row>
    <row r="9" spans="2:62" ht="18" customHeight="1" x14ac:dyDescent="0.2">
      <c r="N9" s="176">
        <f>'別記第1号様式(交付申請)'!N9</f>
        <v>0</v>
      </c>
      <c r="O9" s="177"/>
      <c r="P9" s="177"/>
      <c r="Q9" s="177"/>
      <c r="R9" s="177"/>
      <c r="S9" s="177"/>
      <c r="T9" s="177"/>
      <c r="U9" s="177"/>
      <c r="V9" s="177"/>
      <c r="W9" s="177"/>
      <c r="X9" s="177"/>
      <c r="Y9" s="177"/>
      <c r="Z9" s="177"/>
      <c r="AA9" s="177"/>
      <c r="AB9" s="177"/>
      <c r="AC9" s="177"/>
      <c r="AD9" s="177"/>
      <c r="AE9" s="177"/>
      <c r="AF9" s="177"/>
      <c r="AG9" s="177"/>
      <c r="AH9" s="177"/>
      <c r="AI9" s="177"/>
      <c r="AJ9" s="177"/>
      <c r="BJ9" s="24"/>
    </row>
    <row r="10" spans="2:62" ht="18" customHeight="1" x14ac:dyDescent="0.2">
      <c r="N10" s="1" t="s">
        <v>2</v>
      </c>
      <c r="R10" s="176">
        <f>'別記第1号様式(交付申請)'!R10</f>
        <v>0</v>
      </c>
      <c r="S10" s="177"/>
      <c r="T10" s="177"/>
      <c r="U10" s="177"/>
      <c r="V10" s="177"/>
      <c r="W10" s="177"/>
      <c r="X10" s="177"/>
      <c r="Y10" s="177"/>
      <c r="Z10" s="177"/>
      <c r="AA10" s="177"/>
      <c r="AB10" s="177"/>
      <c r="AC10" s="177"/>
      <c r="AD10" s="177"/>
      <c r="AE10" s="177"/>
      <c r="AF10" s="177"/>
      <c r="AG10" s="177"/>
      <c r="AH10" s="177"/>
      <c r="AI10" s="177"/>
      <c r="AJ10" s="177"/>
      <c r="BJ10" s="24"/>
    </row>
    <row r="11" spans="2:62" ht="18" customHeight="1" x14ac:dyDescent="0.2">
      <c r="M11" s="134" t="s">
        <v>83</v>
      </c>
      <c r="N11" s="134"/>
      <c r="O11" s="134"/>
      <c r="P11" s="134"/>
      <c r="Q11" s="134"/>
      <c r="R11" s="176">
        <f>'別記第1号様式(交付申請)'!R11</f>
        <v>0</v>
      </c>
      <c r="S11" s="177"/>
      <c r="T11" s="177"/>
      <c r="U11" s="177"/>
      <c r="V11" s="177"/>
      <c r="W11" s="177"/>
      <c r="X11" s="177"/>
      <c r="Y11" s="177"/>
      <c r="Z11" s="177"/>
      <c r="AA11" s="177"/>
      <c r="AB11" s="177"/>
      <c r="AC11" s="177"/>
      <c r="AD11" s="177"/>
      <c r="AE11" s="177"/>
      <c r="AF11" s="177"/>
      <c r="AG11" s="177"/>
      <c r="AH11" s="1" t="s">
        <v>3</v>
      </c>
      <c r="BJ11" s="24"/>
    </row>
    <row r="12" spans="2:62" ht="18" customHeight="1" x14ac:dyDescent="0.2">
      <c r="BJ12" s="24"/>
    </row>
    <row r="13" spans="2:62" ht="18" customHeight="1" x14ac:dyDescent="0.2">
      <c r="AV13" s="40"/>
      <c r="BJ13" s="24"/>
    </row>
    <row r="14" spans="2:62" ht="18" customHeight="1" x14ac:dyDescent="0.2">
      <c r="G14" s="1" t="s">
        <v>206</v>
      </c>
      <c r="K14" s="5"/>
      <c r="BJ14" s="24"/>
    </row>
    <row r="15" spans="2:62" ht="18" customHeight="1" x14ac:dyDescent="0.2">
      <c r="I15" s="3"/>
      <c r="BJ15" s="24"/>
    </row>
    <row r="16" spans="2:62" ht="18" customHeight="1" x14ac:dyDescent="0.2">
      <c r="BJ16" s="24"/>
    </row>
    <row r="17" spans="2:62" ht="18" customHeight="1" x14ac:dyDescent="0.2">
      <c r="B17" s="7"/>
      <c r="C17" s="7" t="s">
        <v>74</v>
      </c>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BJ17" s="24"/>
    </row>
    <row r="18" spans="2:62" ht="18" customHeight="1" x14ac:dyDescent="0.2">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BJ18" s="24"/>
    </row>
    <row r="19" spans="2:62" ht="18" customHeight="1" x14ac:dyDescent="0.2">
      <c r="B19" s="6"/>
      <c r="C19" s="6"/>
      <c r="D19" s="6"/>
      <c r="E19" s="6"/>
      <c r="F19" s="6"/>
      <c r="G19" s="6"/>
      <c r="H19" s="6"/>
      <c r="I19" s="6"/>
      <c r="J19" s="6"/>
      <c r="K19" s="6"/>
      <c r="L19" s="6"/>
      <c r="M19" s="6"/>
      <c r="N19" s="6"/>
      <c r="O19" s="6"/>
      <c r="P19" s="6"/>
      <c r="Q19" s="6"/>
      <c r="R19" s="6"/>
      <c r="S19" s="131" t="s">
        <v>20</v>
      </c>
      <c r="T19" s="131"/>
      <c r="U19" s="6"/>
      <c r="V19" s="6"/>
      <c r="W19" s="6"/>
      <c r="X19" s="6"/>
      <c r="Y19" s="6"/>
      <c r="Z19" s="6"/>
      <c r="AA19" s="6"/>
      <c r="AB19" s="6"/>
      <c r="AC19" s="6"/>
      <c r="AD19" s="6"/>
      <c r="AE19" s="6"/>
      <c r="AF19" s="6"/>
      <c r="AG19" s="6"/>
      <c r="AH19" s="6"/>
      <c r="AI19" s="6"/>
      <c r="BJ19" s="24"/>
    </row>
    <row r="20" spans="2:62" ht="18" customHeight="1" x14ac:dyDescent="0.2">
      <c r="BJ20" s="24"/>
    </row>
    <row r="21" spans="2:62" ht="18" customHeight="1" x14ac:dyDescent="0.2">
      <c r="C21" s="1" t="s">
        <v>10</v>
      </c>
      <c r="E21" s="1" t="s">
        <v>75</v>
      </c>
      <c r="O21" s="103">
        <f>IFERROR(SUM('別紙1 実績調書'!92:92),"")</f>
        <v>0</v>
      </c>
      <c r="P21" s="103"/>
      <c r="Q21" s="103"/>
      <c r="R21" s="103"/>
      <c r="S21" s="103"/>
      <c r="T21" s="103"/>
      <c r="U21" s="103"/>
      <c r="V21" s="103"/>
      <c r="W21" s="103"/>
      <c r="X21" s="1" t="s">
        <v>8</v>
      </c>
      <c r="BJ21" s="24"/>
    </row>
    <row r="22" spans="2:62" ht="18" customHeight="1" x14ac:dyDescent="0.2">
      <c r="AP22" s="166" t="str">
        <f>IF(O21&gt;O24,"交付決定額を実績が超えているため、変更交付申請の必要があります。事務局にご連絡ください","")</f>
        <v/>
      </c>
      <c r="AQ22" s="166"/>
      <c r="AR22" s="166"/>
      <c r="AS22" s="166"/>
      <c r="AT22" s="166"/>
      <c r="AU22" s="166"/>
      <c r="AV22" s="166"/>
      <c r="AW22" s="166"/>
      <c r="AX22" s="166"/>
      <c r="AY22" s="166"/>
      <c r="AZ22" s="166"/>
      <c r="BA22" s="166"/>
      <c r="BB22" s="166"/>
      <c r="BC22" s="166"/>
      <c r="BD22" s="166"/>
      <c r="BE22" s="166"/>
      <c r="BF22" s="166"/>
      <c r="BG22" s="166"/>
      <c r="BH22" s="166"/>
      <c r="BJ22" s="24"/>
    </row>
    <row r="23" spans="2:62" ht="18" customHeight="1" x14ac:dyDescent="0.2">
      <c r="AP23" s="166"/>
      <c r="AQ23" s="166"/>
      <c r="AR23" s="166"/>
      <c r="AS23" s="166"/>
      <c r="AT23" s="166"/>
      <c r="AU23" s="166"/>
      <c r="AV23" s="166"/>
      <c r="AW23" s="166"/>
      <c r="AX23" s="166"/>
      <c r="AY23" s="166"/>
      <c r="AZ23" s="166"/>
      <c r="BA23" s="166"/>
      <c r="BB23" s="166"/>
      <c r="BC23" s="166"/>
      <c r="BD23" s="166"/>
      <c r="BE23" s="166"/>
      <c r="BF23" s="166"/>
      <c r="BG23" s="166"/>
      <c r="BH23" s="166"/>
      <c r="BJ23" s="24"/>
    </row>
    <row r="24" spans="2:62" ht="18" customHeight="1" x14ac:dyDescent="0.2">
      <c r="C24" s="1" t="s">
        <v>76</v>
      </c>
      <c r="O24" s="103">
        <f>IF('別記第２号様式(変更)'!O21&gt;0,'別記第２号様式(変更)'!O21,'別記第1号様式(交付申請)'!O21)</f>
        <v>0</v>
      </c>
      <c r="P24" s="103"/>
      <c r="Q24" s="103"/>
      <c r="R24" s="103"/>
      <c r="S24" s="103"/>
      <c r="T24" s="103"/>
      <c r="U24" s="103"/>
      <c r="V24" s="103"/>
      <c r="W24" s="103"/>
      <c r="X24" s="1" t="s">
        <v>8</v>
      </c>
      <c r="AP24" s="166"/>
      <c r="AQ24" s="166"/>
      <c r="AR24" s="166"/>
      <c r="AS24" s="166"/>
      <c r="AT24" s="166"/>
      <c r="AU24" s="166"/>
      <c r="AV24" s="166"/>
      <c r="AW24" s="166"/>
      <c r="AX24" s="166"/>
      <c r="AY24" s="166"/>
      <c r="AZ24" s="166"/>
      <c r="BA24" s="166"/>
      <c r="BB24" s="166"/>
      <c r="BC24" s="166"/>
      <c r="BD24" s="166"/>
      <c r="BE24" s="166"/>
      <c r="BF24" s="166"/>
      <c r="BG24" s="166"/>
      <c r="BH24" s="166"/>
      <c r="BJ24" s="24"/>
    </row>
    <row r="25" spans="2:62" ht="18" customHeight="1" x14ac:dyDescent="0.2">
      <c r="AP25" s="166"/>
      <c r="AQ25" s="166"/>
      <c r="AR25" s="166"/>
      <c r="AS25" s="166"/>
      <c r="AT25" s="166"/>
      <c r="AU25" s="166"/>
      <c r="AV25" s="166"/>
      <c r="AW25" s="166"/>
      <c r="AX25" s="166"/>
      <c r="AY25" s="166"/>
      <c r="AZ25" s="166"/>
      <c r="BA25" s="166"/>
      <c r="BB25" s="166"/>
      <c r="BC25" s="166"/>
      <c r="BD25" s="166"/>
      <c r="BE25" s="166"/>
      <c r="BF25" s="166"/>
      <c r="BG25" s="166"/>
      <c r="BH25" s="166"/>
      <c r="BJ25" s="24"/>
    </row>
    <row r="26" spans="2:62" ht="18" customHeight="1" x14ac:dyDescent="0.2">
      <c r="AP26" s="166"/>
      <c r="AQ26" s="166"/>
      <c r="AR26" s="166"/>
      <c r="AS26" s="166"/>
      <c r="AT26" s="166"/>
      <c r="AU26" s="166"/>
      <c r="AV26" s="166"/>
      <c r="AW26" s="166"/>
      <c r="AX26" s="166"/>
      <c r="AY26" s="166"/>
      <c r="AZ26" s="166"/>
      <c r="BA26" s="166"/>
      <c r="BB26" s="166"/>
      <c r="BC26" s="166"/>
      <c r="BD26" s="166"/>
      <c r="BE26" s="166"/>
      <c r="BF26" s="166"/>
      <c r="BG26" s="166"/>
      <c r="BH26" s="166"/>
      <c r="BJ26" s="24"/>
    </row>
    <row r="27" spans="2:62" ht="18" customHeight="1" x14ac:dyDescent="0.2">
      <c r="C27" s="1" t="s">
        <v>14</v>
      </c>
      <c r="E27" s="1" t="s">
        <v>17</v>
      </c>
      <c r="BJ27" s="24"/>
    </row>
    <row r="28" spans="2:62" ht="18" customHeight="1" x14ac:dyDescent="0.2">
      <c r="BJ28" s="24"/>
    </row>
    <row r="29" spans="2:62" ht="18" customHeight="1" x14ac:dyDescent="0.2">
      <c r="BJ29" s="24"/>
    </row>
    <row r="30" spans="2:62" ht="18" customHeight="1" x14ac:dyDescent="0.2">
      <c r="BJ30" s="24"/>
    </row>
    <row r="34" spans="3:36" ht="18" customHeight="1" thickBot="1" x14ac:dyDescent="0.25"/>
    <row r="35" spans="3:36" ht="18" customHeight="1" x14ac:dyDescent="0.2">
      <c r="C35" s="104" t="s">
        <v>4</v>
      </c>
      <c r="D35" s="105"/>
      <c r="E35" s="105"/>
      <c r="F35" s="105"/>
      <c r="G35" s="106"/>
      <c r="H35" s="113" t="s">
        <v>13</v>
      </c>
      <c r="I35" s="114"/>
      <c r="J35" s="114"/>
      <c r="K35" s="114"/>
      <c r="L35" s="114"/>
      <c r="M35" s="114"/>
      <c r="N35" s="115"/>
      <c r="O35" s="170">
        <f>'別記第1号様式(交付申請)'!O35</f>
        <v>0</v>
      </c>
      <c r="P35" s="171"/>
      <c r="Q35" s="171"/>
      <c r="R35" s="171"/>
      <c r="S35" s="171"/>
      <c r="T35" s="171"/>
      <c r="U35" s="171"/>
      <c r="V35" s="171"/>
      <c r="W35" s="171"/>
      <c r="X35" s="171"/>
      <c r="Y35" s="171"/>
      <c r="Z35" s="171"/>
      <c r="AA35" s="171"/>
      <c r="AB35" s="171"/>
      <c r="AC35" s="171"/>
      <c r="AD35" s="171"/>
      <c r="AE35" s="171"/>
      <c r="AF35" s="171"/>
      <c r="AG35" s="171"/>
      <c r="AH35" s="171"/>
      <c r="AI35" s="171"/>
      <c r="AJ35" s="172"/>
    </row>
    <row r="36" spans="3:36" ht="18" customHeight="1" x14ac:dyDescent="0.2">
      <c r="C36" s="107"/>
      <c r="D36" s="108"/>
      <c r="E36" s="108"/>
      <c r="F36" s="108"/>
      <c r="G36" s="109"/>
      <c r="H36" s="119" t="s">
        <v>5</v>
      </c>
      <c r="I36" s="120"/>
      <c r="J36" s="120"/>
      <c r="K36" s="120"/>
      <c r="L36" s="120"/>
      <c r="M36" s="120"/>
      <c r="N36" s="121"/>
      <c r="O36" s="173">
        <f>'別記第1号様式(交付申請)'!O36</f>
        <v>0</v>
      </c>
      <c r="P36" s="174"/>
      <c r="Q36" s="174"/>
      <c r="R36" s="174"/>
      <c r="S36" s="174"/>
      <c r="T36" s="174"/>
      <c r="U36" s="174"/>
      <c r="V36" s="174"/>
      <c r="W36" s="174"/>
      <c r="X36" s="174"/>
      <c r="Y36" s="174"/>
      <c r="Z36" s="174"/>
      <c r="AA36" s="174"/>
      <c r="AB36" s="174"/>
      <c r="AC36" s="174"/>
      <c r="AD36" s="174"/>
      <c r="AE36" s="174"/>
      <c r="AF36" s="174"/>
      <c r="AG36" s="174"/>
      <c r="AH36" s="174"/>
      <c r="AI36" s="174"/>
      <c r="AJ36" s="175"/>
    </row>
    <row r="37" spans="3:36" ht="18" customHeight="1" x14ac:dyDescent="0.2">
      <c r="C37" s="107"/>
      <c r="D37" s="108"/>
      <c r="E37" s="108"/>
      <c r="F37" s="108"/>
      <c r="G37" s="109"/>
      <c r="H37" s="119" t="s">
        <v>6</v>
      </c>
      <c r="I37" s="120"/>
      <c r="J37" s="120"/>
      <c r="K37" s="120"/>
      <c r="L37" s="120"/>
      <c r="M37" s="120"/>
      <c r="N37" s="121"/>
      <c r="O37" s="173">
        <f>'別記第1号様式(交付申請)'!O37</f>
        <v>0</v>
      </c>
      <c r="P37" s="174"/>
      <c r="Q37" s="174"/>
      <c r="R37" s="174"/>
      <c r="S37" s="174"/>
      <c r="T37" s="174"/>
      <c r="U37" s="174"/>
      <c r="V37" s="174"/>
      <c r="W37" s="174"/>
      <c r="X37" s="174"/>
      <c r="Y37" s="174"/>
      <c r="Z37" s="174"/>
      <c r="AA37" s="174"/>
      <c r="AB37" s="174"/>
      <c r="AC37" s="174"/>
      <c r="AD37" s="174"/>
      <c r="AE37" s="174"/>
      <c r="AF37" s="174"/>
      <c r="AG37" s="174"/>
      <c r="AH37" s="174"/>
      <c r="AI37" s="174"/>
      <c r="AJ37" s="175"/>
    </row>
    <row r="38" spans="3:36" ht="18" customHeight="1" thickBot="1" x14ac:dyDescent="0.25">
      <c r="C38" s="110"/>
      <c r="D38" s="111"/>
      <c r="E38" s="111"/>
      <c r="F38" s="111"/>
      <c r="G38" s="112"/>
      <c r="H38" s="125" t="s">
        <v>7</v>
      </c>
      <c r="I38" s="126"/>
      <c r="J38" s="126"/>
      <c r="K38" s="126"/>
      <c r="L38" s="126"/>
      <c r="M38" s="126"/>
      <c r="N38" s="127"/>
      <c r="O38" s="167">
        <f>'別記第1号様式(交付申請)'!O38</f>
        <v>0</v>
      </c>
      <c r="P38" s="168"/>
      <c r="Q38" s="168"/>
      <c r="R38" s="168"/>
      <c r="S38" s="168"/>
      <c r="T38" s="168"/>
      <c r="U38" s="168"/>
      <c r="V38" s="168"/>
      <c r="W38" s="168"/>
      <c r="X38" s="168"/>
      <c r="Y38" s="168"/>
      <c r="Z38" s="168"/>
      <c r="AA38" s="168"/>
      <c r="AB38" s="168"/>
      <c r="AC38" s="168"/>
      <c r="AD38" s="168"/>
      <c r="AE38" s="168"/>
      <c r="AF38" s="168"/>
      <c r="AG38" s="168"/>
      <c r="AH38" s="168"/>
      <c r="AI38" s="168"/>
      <c r="AJ38" s="169"/>
    </row>
  </sheetData>
  <sheetProtection password="DB1D" sheet="1" objects="1" scenarios="1"/>
  <mergeCells count="18">
    <mergeCell ref="S19:T19"/>
    <mergeCell ref="AB3:AH3"/>
    <mergeCell ref="N9:AJ9"/>
    <mergeCell ref="R10:AJ10"/>
    <mergeCell ref="R11:AG11"/>
    <mergeCell ref="M11:Q11"/>
    <mergeCell ref="AP22:BH26"/>
    <mergeCell ref="O38:AJ38"/>
    <mergeCell ref="O21:W21"/>
    <mergeCell ref="O24:W24"/>
    <mergeCell ref="C35:G38"/>
    <mergeCell ref="H35:N35"/>
    <mergeCell ref="O35:AJ35"/>
    <mergeCell ref="H36:N36"/>
    <mergeCell ref="O36:AJ36"/>
    <mergeCell ref="H37:N37"/>
    <mergeCell ref="O37:AJ37"/>
    <mergeCell ref="H38:N38"/>
  </mergeCells>
  <phoneticPr fontId="2"/>
  <dataValidations count="2">
    <dataValidation allowBlank="1" showInputMessage="1" showErrorMessage="1" prompt="入力不要。_x000a_実績調書を入力すれば、自動的に表示されます。" sqref="O21:W21 O24:W24" xr:uid="{00000000-0002-0000-0300-000000000000}"/>
    <dataValidation allowBlank="1" showInputMessage="1" showErrorMessage="1" prompt="入力不要" sqref="X3:AH3 N9:AJ9 R10:AJ10 R11:AG11" xr:uid="{00000000-0002-0000-0300-000001000000}"/>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B1:QH92"/>
  <sheetViews>
    <sheetView showGridLines="0" showZeros="0" view="pageBreakPreview" topLeftCell="BQ1" zoomScale="80" zoomScaleNormal="100" zoomScaleSheetLayoutView="80" workbookViewId="0">
      <selection activeCell="CI16" sqref="CI16"/>
    </sheetView>
  </sheetViews>
  <sheetFormatPr defaultColWidth="11.453125" defaultRowHeight="13" x14ac:dyDescent="0.2"/>
  <cols>
    <col min="1" max="1" width="1.1796875" customWidth="1"/>
    <col min="2" max="2" width="13.453125" customWidth="1"/>
    <col min="3" max="14" width="9.81640625" customWidth="1"/>
    <col min="16" max="16" width="1.1796875" customWidth="1"/>
    <col min="17" max="17" width="13.453125" customWidth="1"/>
    <col min="18" max="29" width="9.81640625" customWidth="1"/>
    <col min="31" max="31" width="1.1796875" customWidth="1"/>
    <col min="32" max="32" width="13.453125" customWidth="1"/>
    <col min="33" max="44" width="9.81640625" customWidth="1"/>
    <col min="46" max="46" width="1.1796875" customWidth="1"/>
    <col min="47" max="47" width="13.453125" customWidth="1"/>
    <col min="48" max="59" width="9.81640625" customWidth="1"/>
    <col min="61" max="61" width="1.1796875" customWidth="1"/>
    <col min="62" max="62" width="13.453125" customWidth="1"/>
    <col min="63" max="74" width="9.81640625" customWidth="1"/>
    <col min="76" max="76" width="1.1796875" customWidth="1"/>
    <col min="77" max="77" width="13.453125" customWidth="1"/>
    <col min="78" max="89" width="9.81640625" customWidth="1"/>
    <col min="91" max="91" width="1.1796875" customWidth="1"/>
    <col min="92" max="92" width="13.453125" customWidth="1"/>
    <col min="93" max="104" width="9.81640625" customWidth="1"/>
    <col min="106" max="106" width="1.1796875" customWidth="1"/>
    <col min="107" max="107" width="13.453125" customWidth="1"/>
    <col min="108" max="119" width="9.81640625" customWidth="1"/>
    <col min="121" max="121" width="1.1796875" customWidth="1"/>
    <col min="122" max="122" width="13.453125" customWidth="1"/>
    <col min="123" max="134" width="9.81640625" customWidth="1"/>
    <col min="136" max="136" width="1.1796875" customWidth="1"/>
    <col min="137" max="137" width="13.453125" customWidth="1"/>
    <col min="138" max="149" width="9.81640625" customWidth="1"/>
    <col min="151" max="151" width="1.1796875" customWidth="1"/>
    <col min="152" max="152" width="13.453125" customWidth="1"/>
    <col min="153" max="164" width="9.81640625" customWidth="1"/>
    <col min="166" max="166" width="1.1796875" customWidth="1"/>
    <col min="167" max="167" width="13.453125" customWidth="1"/>
    <col min="168" max="179" width="9.81640625" customWidth="1"/>
    <col min="181" max="181" width="1.1796875" customWidth="1"/>
    <col min="182" max="182" width="13.453125" customWidth="1"/>
    <col min="183" max="194" width="9.81640625" customWidth="1"/>
    <col min="196" max="196" width="1.1796875" customWidth="1"/>
    <col min="197" max="197" width="13.453125" customWidth="1"/>
    <col min="198" max="209" width="9.81640625" customWidth="1"/>
    <col min="211" max="211" width="1.1796875" customWidth="1"/>
    <col min="212" max="212" width="13.453125" customWidth="1"/>
    <col min="213" max="224" width="9.81640625" customWidth="1"/>
    <col min="226" max="226" width="1.1796875" customWidth="1"/>
    <col min="227" max="227" width="13.453125" customWidth="1"/>
    <col min="228" max="239" width="9.81640625" customWidth="1"/>
    <col min="241" max="241" width="1.1796875" customWidth="1"/>
    <col min="242" max="242" width="13.453125" customWidth="1"/>
    <col min="243" max="254" width="9.81640625" customWidth="1"/>
    <col min="256" max="256" width="1.1796875" customWidth="1"/>
    <col min="257" max="257" width="13.453125" customWidth="1"/>
    <col min="258" max="269" width="9.81640625" customWidth="1"/>
    <col min="271" max="271" width="1.1796875" customWidth="1"/>
    <col min="272" max="272" width="13.453125" customWidth="1"/>
    <col min="273" max="284" width="9.81640625" customWidth="1"/>
    <col min="286" max="286" width="1.1796875" customWidth="1"/>
    <col min="287" max="287" width="13.453125" customWidth="1"/>
    <col min="288" max="299" width="9.81640625" customWidth="1"/>
    <col min="301" max="301" width="1.1796875" customWidth="1"/>
    <col min="302" max="302" width="13.453125" customWidth="1"/>
    <col min="303" max="314" width="9.81640625" customWidth="1"/>
    <col min="316" max="316" width="1.1796875" customWidth="1"/>
    <col min="317" max="317" width="13.453125" customWidth="1"/>
    <col min="318" max="329" width="9.81640625" customWidth="1"/>
    <col min="331" max="331" width="1.1796875" customWidth="1"/>
    <col min="332" max="332" width="13.453125" customWidth="1"/>
    <col min="333" max="344" width="9.81640625" customWidth="1"/>
    <col min="346" max="346" width="1.1796875" customWidth="1"/>
    <col min="347" max="347" width="13.453125" customWidth="1"/>
    <col min="348" max="359" width="9.81640625" customWidth="1"/>
    <col min="361" max="361" width="1.1796875" customWidth="1"/>
    <col min="362" max="362" width="13.453125" customWidth="1"/>
    <col min="363" max="374" width="9.81640625" customWidth="1"/>
    <col min="376" max="376" width="1.1796875" customWidth="1"/>
    <col min="377" max="377" width="13.453125" customWidth="1"/>
    <col min="378" max="389" width="9.81640625" customWidth="1"/>
    <col min="391" max="391" width="1.1796875" customWidth="1"/>
    <col min="392" max="392" width="13.453125" customWidth="1"/>
    <col min="393" max="404" width="9.81640625" customWidth="1"/>
    <col min="406" max="406" width="1.1796875" customWidth="1"/>
    <col min="407" max="407" width="13.453125" customWidth="1"/>
    <col min="408" max="419" width="9.81640625" customWidth="1"/>
    <col min="421" max="421" width="1.1796875" customWidth="1"/>
    <col min="422" max="422" width="13.453125" customWidth="1"/>
    <col min="423" max="434" width="9.81640625" customWidth="1"/>
    <col min="436" max="436" width="1.1796875" customWidth="1"/>
    <col min="437" max="437" width="13.453125" customWidth="1"/>
    <col min="438" max="449" width="9.81640625" customWidth="1"/>
  </cols>
  <sheetData>
    <row r="1" spans="2:450" ht="13.5" customHeight="1" x14ac:dyDescent="0.25">
      <c r="B1" s="2" t="s">
        <v>37</v>
      </c>
      <c r="C1" s="2"/>
      <c r="D1" s="2"/>
      <c r="E1" s="38"/>
      <c r="F1" s="38"/>
      <c r="G1" s="38"/>
      <c r="H1" s="38"/>
      <c r="I1" s="38"/>
      <c r="J1" s="38"/>
      <c r="K1" s="38"/>
      <c r="L1" s="38"/>
      <c r="M1" s="38"/>
      <c r="N1" s="38"/>
      <c r="O1" s="38"/>
      <c r="Q1" s="2" t="s">
        <v>144</v>
      </c>
      <c r="R1" s="2"/>
      <c r="S1" s="2"/>
      <c r="T1" s="38"/>
      <c r="U1" s="38"/>
      <c r="V1" s="38"/>
      <c r="W1" s="38"/>
      <c r="X1" s="38"/>
      <c r="Y1" s="38"/>
      <c r="Z1" s="38"/>
      <c r="AA1" s="38"/>
      <c r="AB1" s="38"/>
      <c r="AC1" s="38"/>
      <c r="AD1" s="38"/>
      <c r="AF1" s="2" t="s">
        <v>145</v>
      </c>
      <c r="AG1" s="2"/>
      <c r="AH1" s="2"/>
      <c r="AI1" s="38"/>
      <c r="AJ1" s="38"/>
      <c r="AK1" s="38"/>
      <c r="AL1" s="38"/>
      <c r="AM1" s="38"/>
      <c r="AN1" s="38"/>
      <c r="AO1" s="38"/>
      <c r="AP1" s="38"/>
      <c r="AQ1" s="38"/>
      <c r="AR1" s="38"/>
      <c r="AS1" s="38"/>
      <c r="AU1" s="2" t="s">
        <v>146</v>
      </c>
      <c r="AV1" s="2"/>
      <c r="AW1" s="2"/>
      <c r="AX1" s="38"/>
      <c r="AY1" s="38"/>
      <c r="AZ1" s="38"/>
      <c r="BA1" s="38"/>
      <c r="BB1" s="38"/>
      <c r="BC1" s="38"/>
      <c r="BD1" s="38"/>
      <c r="BE1" s="38"/>
      <c r="BF1" s="38"/>
      <c r="BG1" s="38"/>
      <c r="BH1" s="38"/>
      <c r="BJ1" s="2" t="s">
        <v>147</v>
      </c>
      <c r="BK1" s="2"/>
      <c r="BL1" s="2"/>
      <c r="BM1" s="38"/>
      <c r="BN1" s="38"/>
      <c r="BO1" s="38"/>
      <c r="BP1" s="38"/>
      <c r="BQ1" s="38"/>
      <c r="BR1" s="38"/>
      <c r="BS1" s="38"/>
      <c r="BT1" s="38"/>
      <c r="BU1" s="38"/>
      <c r="BV1" s="38"/>
      <c r="BW1" s="38"/>
      <c r="BY1" s="2" t="s">
        <v>148</v>
      </c>
      <c r="BZ1" s="2"/>
      <c r="CA1" s="2"/>
      <c r="CB1" s="38"/>
      <c r="CC1" s="38"/>
      <c r="CD1" s="38"/>
      <c r="CE1" s="38"/>
      <c r="CF1" s="38"/>
      <c r="CG1" s="38"/>
      <c r="CH1" s="38"/>
      <c r="CI1" s="38"/>
      <c r="CJ1" s="38"/>
      <c r="CK1" s="38"/>
      <c r="CL1" s="38"/>
      <c r="CN1" s="2" t="s">
        <v>149</v>
      </c>
      <c r="CO1" s="2"/>
      <c r="CP1" s="2"/>
      <c r="CQ1" s="38"/>
      <c r="CR1" s="38"/>
      <c r="CS1" s="38"/>
      <c r="CT1" s="38"/>
      <c r="CU1" s="38"/>
      <c r="CV1" s="38"/>
      <c r="CW1" s="38"/>
      <c r="CX1" s="38"/>
      <c r="CY1" s="38"/>
      <c r="CZ1" s="38"/>
      <c r="DA1" s="38"/>
      <c r="DC1" s="2" t="s">
        <v>150</v>
      </c>
      <c r="DD1" s="2"/>
      <c r="DE1" s="2"/>
      <c r="DF1" s="38"/>
      <c r="DG1" s="38"/>
      <c r="DH1" s="38"/>
      <c r="DI1" s="38"/>
      <c r="DJ1" s="38"/>
      <c r="DK1" s="38"/>
      <c r="DL1" s="38"/>
      <c r="DM1" s="38"/>
      <c r="DN1" s="38"/>
      <c r="DO1" s="38"/>
      <c r="DP1" s="38"/>
      <c r="DR1" s="2" t="s">
        <v>151</v>
      </c>
      <c r="DS1" s="2"/>
      <c r="DT1" s="2"/>
      <c r="DU1" s="38"/>
      <c r="DV1" s="38"/>
      <c r="DW1" s="38"/>
      <c r="DX1" s="38"/>
      <c r="DY1" s="38"/>
      <c r="DZ1" s="38"/>
      <c r="EA1" s="38"/>
      <c r="EB1" s="38"/>
      <c r="EC1" s="38"/>
      <c r="ED1" s="38"/>
      <c r="EE1" s="38"/>
      <c r="EG1" s="2" t="s">
        <v>152</v>
      </c>
      <c r="EH1" s="2"/>
      <c r="EI1" s="2"/>
      <c r="EJ1" s="38"/>
      <c r="EK1" s="38"/>
      <c r="EL1" s="38"/>
      <c r="EM1" s="38"/>
      <c r="EN1" s="38"/>
      <c r="EO1" s="38"/>
      <c r="EP1" s="38"/>
      <c r="EQ1" s="38"/>
      <c r="ER1" s="38"/>
      <c r="ES1" s="38"/>
      <c r="ET1" s="38"/>
      <c r="EV1" s="2" t="s">
        <v>153</v>
      </c>
      <c r="EW1" s="2"/>
      <c r="EX1" s="2"/>
      <c r="EY1" s="38"/>
      <c r="EZ1" s="38"/>
      <c r="FA1" s="38"/>
      <c r="FB1" s="38"/>
      <c r="FC1" s="38"/>
      <c r="FD1" s="38"/>
      <c r="FE1" s="38"/>
      <c r="FF1" s="38"/>
      <c r="FG1" s="38"/>
      <c r="FH1" s="38"/>
      <c r="FI1" s="38"/>
      <c r="FK1" s="2" t="s">
        <v>154</v>
      </c>
      <c r="FL1" s="2"/>
      <c r="FM1" s="2"/>
      <c r="FN1" s="38"/>
      <c r="FO1" s="38"/>
      <c r="FP1" s="38"/>
      <c r="FQ1" s="38"/>
      <c r="FR1" s="38"/>
      <c r="FS1" s="38"/>
      <c r="FT1" s="38"/>
      <c r="FU1" s="38"/>
      <c r="FV1" s="38"/>
      <c r="FW1" s="38"/>
      <c r="FX1" s="38"/>
      <c r="FZ1" s="2" t="s">
        <v>155</v>
      </c>
      <c r="GA1" s="2"/>
      <c r="GB1" s="2"/>
      <c r="GC1" s="38"/>
      <c r="GD1" s="38"/>
      <c r="GE1" s="38"/>
      <c r="GF1" s="38"/>
      <c r="GG1" s="38"/>
      <c r="GH1" s="38"/>
      <c r="GI1" s="38"/>
      <c r="GJ1" s="38"/>
      <c r="GK1" s="38"/>
      <c r="GL1" s="38"/>
      <c r="GM1" s="38"/>
      <c r="GO1" s="2" t="s">
        <v>156</v>
      </c>
      <c r="GP1" s="2"/>
      <c r="GQ1" s="2"/>
      <c r="GR1" s="38"/>
      <c r="GS1" s="38"/>
      <c r="GT1" s="38"/>
      <c r="GU1" s="38"/>
      <c r="GV1" s="38"/>
      <c r="GW1" s="38"/>
      <c r="GX1" s="38"/>
      <c r="GY1" s="38"/>
      <c r="GZ1" s="38"/>
      <c r="HA1" s="38"/>
      <c r="HB1" s="38"/>
      <c r="HD1" s="2" t="s">
        <v>157</v>
      </c>
      <c r="HE1" s="2"/>
      <c r="HF1" s="2"/>
      <c r="HG1" s="38"/>
      <c r="HH1" s="38"/>
      <c r="HI1" s="38"/>
      <c r="HJ1" s="38"/>
      <c r="HK1" s="38"/>
      <c r="HL1" s="38"/>
      <c r="HM1" s="38"/>
      <c r="HN1" s="38"/>
      <c r="HO1" s="38"/>
      <c r="HP1" s="38"/>
      <c r="HQ1" s="38"/>
      <c r="HS1" s="2" t="s">
        <v>223</v>
      </c>
      <c r="HT1" s="2"/>
      <c r="HU1" s="2"/>
      <c r="HV1" s="38"/>
      <c r="HW1" s="38"/>
      <c r="HX1" s="38"/>
      <c r="HY1" s="38"/>
      <c r="HZ1" s="38"/>
      <c r="IA1" s="38"/>
      <c r="IB1" s="38"/>
      <c r="IC1" s="38"/>
      <c r="ID1" s="38"/>
      <c r="IE1" s="38"/>
      <c r="IF1" s="38"/>
      <c r="IH1" s="2" t="s">
        <v>224</v>
      </c>
      <c r="II1" s="2"/>
      <c r="IJ1" s="2"/>
      <c r="IK1" s="38"/>
      <c r="IL1" s="38"/>
      <c r="IM1" s="38"/>
      <c r="IN1" s="38"/>
      <c r="IO1" s="38"/>
      <c r="IP1" s="38"/>
      <c r="IQ1" s="38"/>
      <c r="IR1" s="38"/>
      <c r="IS1" s="38"/>
      <c r="IT1" s="38"/>
      <c r="IU1" s="38"/>
      <c r="IW1" s="2" t="s">
        <v>225</v>
      </c>
      <c r="IX1" s="2"/>
      <c r="IY1" s="2"/>
      <c r="IZ1" s="38"/>
      <c r="JA1" s="38"/>
      <c r="JB1" s="38"/>
      <c r="JC1" s="38"/>
      <c r="JD1" s="38"/>
      <c r="JE1" s="38"/>
      <c r="JF1" s="38"/>
      <c r="JG1" s="38"/>
      <c r="JH1" s="38"/>
      <c r="JI1" s="38"/>
      <c r="JJ1" s="38"/>
      <c r="JL1" s="2" t="s">
        <v>226</v>
      </c>
      <c r="JM1" s="2"/>
      <c r="JN1" s="2"/>
      <c r="JO1" s="38"/>
      <c r="JP1" s="38"/>
      <c r="JQ1" s="38"/>
      <c r="JR1" s="38"/>
      <c r="JS1" s="38"/>
      <c r="JT1" s="38"/>
      <c r="JU1" s="38"/>
      <c r="JV1" s="38"/>
      <c r="JW1" s="38"/>
      <c r="JX1" s="38"/>
      <c r="JY1" s="38"/>
      <c r="KA1" s="2" t="s">
        <v>227</v>
      </c>
      <c r="KB1" s="2"/>
      <c r="KC1" s="2"/>
      <c r="KD1" s="38"/>
      <c r="KE1" s="38"/>
      <c r="KF1" s="38"/>
      <c r="KG1" s="38"/>
      <c r="KH1" s="38"/>
      <c r="KI1" s="38"/>
      <c r="KJ1" s="38"/>
      <c r="KK1" s="38"/>
      <c r="KL1" s="38"/>
      <c r="KM1" s="38"/>
      <c r="KN1" s="38"/>
      <c r="KP1" s="2" t="s">
        <v>228</v>
      </c>
      <c r="KQ1" s="2"/>
      <c r="KR1" s="2"/>
      <c r="KS1" s="38"/>
      <c r="KT1" s="38"/>
      <c r="KU1" s="38"/>
      <c r="KV1" s="38"/>
      <c r="KW1" s="38"/>
      <c r="KX1" s="38"/>
      <c r="KY1" s="38"/>
      <c r="KZ1" s="38"/>
      <c r="LA1" s="38"/>
      <c r="LB1" s="38"/>
      <c r="LC1" s="38"/>
      <c r="LE1" s="2" t="s">
        <v>229</v>
      </c>
      <c r="LF1" s="2"/>
      <c r="LG1" s="2"/>
      <c r="LH1" s="38"/>
      <c r="LI1" s="38"/>
      <c r="LJ1" s="38"/>
      <c r="LK1" s="38"/>
      <c r="LL1" s="38"/>
      <c r="LM1" s="38"/>
      <c r="LN1" s="38"/>
      <c r="LO1" s="38"/>
      <c r="LP1" s="38"/>
      <c r="LQ1" s="38"/>
      <c r="LR1" s="38"/>
      <c r="LT1" s="2" t="s">
        <v>230</v>
      </c>
      <c r="LU1" s="2"/>
      <c r="LV1" s="2"/>
      <c r="LW1" s="38"/>
      <c r="LX1" s="38"/>
      <c r="LY1" s="38"/>
      <c r="LZ1" s="38"/>
      <c r="MA1" s="38"/>
      <c r="MB1" s="38"/>
      <c r="MC1" s="38"/>
      <c r="MD1" s="38"/>
      <c r="ME1" s="38"/>
      <c r="MF1" s="38"/>
      <c r="MG1" s="38"/>
      <c r="MI1" s="2" t="s">
        <v>231</v>
      </c>
      <c r="MJ1" s="2"/>
      <c r="MK1" s="2"/>
      <c r="ML1" s="38"/>
      <c r="MM1" s="38"/>
      <c r="MN1" s="38"/>
      <c r="MO1" s="38"/>
      <c r="MP1" s="38"/>
      <c r="MQ1" s="38"/>
      <c r="MR1" s="38"/>
      <c r="MS1" s="38"/>
      <c r="MT1" s="38"/>
      <c r="MU1" s="38"/>
      <c r="MV1" s="38"/>
      <c r="MX1" s="2" t="s">
        <v>232</v>
      </c>
      <c r="MY1" s="2"/>
      <c r="MZ1" s="2"/>
      <c r="NA1" s="38"/>
      <c r="NB1" s="38"/>
      <c r="NC1" s="38"/>
      <c r="ND1" s="38"/>
      <c r="NE1" s="38"/>
      <c r="NF1" s="38"/>
      <c r="NG1" s="38"/>
      <c r="NH1" s="38"/>
      <c r="NI1" s="38"/>
      <c r="NJ1" s="38"/>
      <c r="NK1" s="38"/>
      <c r="NM1" s="2" t="s">
        <v>233</v>
      </c>
      <c r="NN1" s="2"/>
      <c r="NO1" s="2"/>
      <c r="NP1" s="38"/>
      <c r="NQ1" s="38"/>
      <c r="NR1" s="38"/>
      <c r="NS1" s="38"/>
      <c r="NT1" s="38"/>
      <c r="NU1" s="38"/>
      <c r="NV1" s="38"/>
      <c r="NW1" s="38"/>
      <c r="NX1" s="38"/>
      <c r="NY1" s="38"/>
      <c r="NZ1" s="38"/>
      <c r="OB1" s="2" t="s">
        <v>234</v>
      </c>
      <c r="OC1" s="2"/>
      <c r="OD1" s="2"/>
      <c r="OE1" s="38"/>
      <c r="OF1" s="38"/>
      <c r="OG1" s="38"/>
      <c r="OH1" s="38"/>
      <c r="OI1" s="38"/>
      <c r="OJ1" s="38"/>
      <c r="OK1" s="38"/>
      <c r="OL1" s="38"/>
      <c r="OM1" s="38"/>
      <c r="ON1" s="38"/>
      <c r="OO1" s="38"/>
      <c r="OQ1" s="2" t="s">
        <v>235</v>
      </c>
      <c r="OR1" s="2"/>
      <c r="OS1" s="2"/>
      <c r="OT1" s="38"/>
      <c r="OU1" s="38"/>
      <c r="OV1" s="38"/>
      <c r="OW1" s="38"/>
      <c r="OX1" s="38"/>
      <c r="OY1" s="38"/>
      <c r="OZ1" s="38"/>
      <c r="PA1" s="38"/>
      <c r="PB1" s="38"/>
      <c r="PC1" s="38"/>
      <c r="PD1" s="38"/>
      <c r="PF1" s="2" t="s">
        <v>236</v>
      </c>
      <c r="PG1" s="2"/>
      <c r="PH1" s="2"/>
      <c r="PI1" s="38"/>
      <c r="PJ1" s="38"/>
      <c r="PK1" s="38"/>
      <c r="PL1" s="38"/>
      <c r="PM1" s="38"/>
      <c r="PN1" s="38"/>
      <c r="PO1" s="38"/>
      <c r="PP1" s="38"/>
      <c r="PQ1" s="38"/>
      <c r="PR1" s="38"/>
      <c r="PS1" s="38"/>
      <c r="PU1" s="2" t="s">
        <v>237</v>
      </c>
      <c r="PV1" s="2"/>
      <c r="PW1" s="2"/>
      <c r="PX1" s="38"/>
      <c r="PY1" s="38"/>
      <c r="PZ1" s="38"/>
      <c r="QA1" s="38"/>
      <c r="QB1" s="38"/>
      <c r="QC1" s="38"/>
      <c r="QD1" s="38"/>
      <c r="QE1" s="38"/>
      <c r="QF1" s="38"/>
      <c r="QG1" s="38"/>
      <c r="QH1" s="38"/>
    </row>
    <row r="2" spans="2:450" ht="15.75" customHeight="1" x14ac:dyDescent="0.25">
      <c r="B2" s="2"/>
      <c r="C2" s="2"/>
      <c r="D2" s="2"/>
      <c r="E2" s="98"/>
      <c r="F2" s="98"/>
      <c r="G2" s="98"/>
      <c r="H2" s="98"/>
      <c r="I2" s="98"/>
      <c r="J2" s="98"/>
      <c r="K2" s="98"/>
      <c r="L2" s="30" t="s">
        <v>2</v>
      </c>
      <c r="M2" s="136">
        <f>IFERROR('別記第1号様式(交付申請)'!$R$10,"")</f>
        <v>0</v>
      </c>
      <c r="N2" s="136"/>
      <c r="O2" s="136"/>
      <c r="Q2" s="2"/>
      <c r="R2" s="2"/>
      <c r="S2" s="2"/>
      <c r="T2" s="98"/>
      <c r="U2" s="98"/>
      <c r="V2" s="98"/>
      <c r="W2" s="98"/>
      <c r="X2" s="98"/>
      <c r="Y2" s="98"/>
      <c r="Z2" s="98"/>
      <c r="AA2" s="30" t="s">
        <v>2</v>
      </c>
      <c r="AB2" s="136">
        <f>IFERROR('別記第1号様式(交付申請)'!$R$10,"")</f>
        <v>0</v>
      </c>
      <c r="AC2" s="136"/>
      <c r="AD2" s="136"/>
      <c r="AF2" s="2"/>
      <c r="AG2" s="2"/>
      <c r="AH2" s="2"/>
      <c r="AI2" s="98"/>
      <c r="AJ2" s="98"/>
      <c r="AK2" s="98"/>
      <c r="AL2" s="98"/>
      <c r="AM2" s="98"/>
      <c r="AN2" s="98"/>
      <c r="AO2" s="98"/>
      <c r="AP2" s="30" t="s">
        <v>2</v>
      </c>
      <c r="AQ2" s="136">
        <f>IFERROR('別記第1号様式(交付申請)'!$R$10,"")</f>
        <v>0</v>
      </c>
      <c r="AR2" s="136"/>
      <c r="AS2" s="136"/>
      <c r="AU2" s="2"/>
      <c r="AV2" s="2"/>
      <c r="AW2" s="2"/>
      <c r="AX2" s="98"/>
      <c r="AY2" s="98"/>
      <c r="AZ2" s="98"/>
      <c r="BA2" s="98"/>
      <c r="BB2" s="98"/>
      <c r="BC2" s="98"/>
      <c r="BD2" s="98"/>
      <c r="BE2" s="30" t="s">
        <v>2</v>
      </c>
      <c r="BF2" s="136">
        <f>IFERROR('別記第1号様式(交付申請)'!$R$10,"")</f>
        <v>0</v>
      </c>
      <c r="BG2" s="136"/>
      <c r="BH2" s="136"/>
      <c r="BJ2" s="2"/>
      <c r="BK2" s="2"/>
      <c r="BL2" s="2"/>
      <c r="BM2" s="98"/>
      <c r="BN2" s="98"/>
      <c r="BO2" s="98"/>
      <c r="BP2" s="98"/>
      <c r="BQ2" s="98"/>
      <c r="BR2" s="98"/>
      <c r="BS2" s="98"/>
      <c r="BT2" s="30" t="s">
        <v>2</v>
      </c>
      <c r="BU2" s="136">
        <f>IFERROR('別記第1号様式(交付申請)'!$R$10,"")</f>
        <v>0</v>
      </c>
      <c r="BV2" s="136"/>
      <c r="BW2" s="136"/>
      <c r="BY2" s="2"/>
      <c r="BZ2" s="2"/>
      <c r="CA2" s="2"/>
      <c r="CB2" s="98"/>
      <c r="CC2" s="98"/>
      <c r="CD2" s="98"/>
      <c r="CE2" s="98"/>
      <c r="CF2" s="98"/>
      <c r="CG2" s="98"/>
      <c r="CH2" s="98"/>
      <c r="CI2" s="30" t="s">
        <v>2</v>
      </c>
      <c r="CJ2" s="136">
        <f>IFERROR('別記第1号様式(交付申請)'!$R$10,"")</f>
        <v>0</v>
      </c>
      <c r="CK2" s="136"/>
      <c r="CL2" s="136"/>
      <c r="CN2" s="2"/>
      <c r="CO2" s="2"/>
      <c r="CP2" s="2"/>
      <c r="CQ2" s="98"/>
      <c r="CR2" s="98"/>
      <c r="CS2" s="98"/>
      <c r="CT2" s="98"/>
      <c r="CU2" s="98"/>
      <c r="CV2" s="98"/>
      <c r="CW2" s="98"/>
      <c r="CX2" s="30" t="s">
        <v>2</v>
      </c>
      <c r="CY2" s="136">
        <f>IFERROR('別記第1号様式(交付申請)'!$R$10,"")</f>
        <v>0</v>
      </c>
      <c r="CZ2" s="136"/>
      <c r="DA2" s="136"/>
      <c r="DC2" s="2"/>
      <c r="DD2" s="2"/>
      <c r="DE2" s="2"/>
      <c r="DF2" s="98"/>
      <c r="DG2" s="98"/>
      <c r="DH2" s="98"/>
      <c r="DI2" s="98"/>
      <c r="DJ2" s="98"/>
      <c r="DK2" s="98"/>
      <c r="DL2" s="98"/>
      <c r="DM2" s="30" t="s">
        <v>2</v>
      </c>
      <c r="DN2" s="136">
        <f>IFERROR('別記第1号様式(交付申請)'!$R$10,"")</f>
        <v>0</v>
      </c>
      <c r="DO2" s="136"/>
      <c r="DP2" s="136"/>
      <c r="DR2" s="2"/>
      <c r="DS2" s="2"/>
      <c r="DT2" s="2"/>
      <c r="DU2" s="98"/>
      <c r="DV2" s="98"/>
      <c r="DW2" s="98"/>
      <c r="DX2" s="98"/>
      <c r="DY2" s="98"/>
      <c r="DZ2" s="98"/>
      <c r="EA2" s="98"/>
      <c r="EB2" s="30" t="s">
        <v>2</v>
      </c>
      <c r="EC2" s="136">
        <f>IFERROR('別記第1号様式(交付申請)'!$R$10,"")</f>
        <v>0</v>
      </c>
      <c r="ED2" s="136"/>
      <c r="EE2" s="136"/>
      <c r="EG2" s="2"/>
      <c r="EH2" s="2"/>
      <c r="EI2" s="2"/>
      <c r="EJ2" s="98"/>
      <c r="EK2" s="98"/>
      <c r="EL2" s="98"/>
      <c r="EM2" s="98"/>
      <c r="EN2" s="98"/>
      <c r="EO2" s="98"/>
      <c r="EP2" s="98"/>
      <c r="EQ2" s="30" t="s">
        <v>2</v>
      </c>
      <c r="ER2" s="136">
        <f>IFERROR('別記第1号様式(交付申請)'!$R$10,"")</f>
        <v>0</v>
      </c>
      <c r="ES2" s="136"/>
      <c r="ET2" s="136"/>
      <c r="EV2" s="2"/>
      <c r="EW2" s="2"/>
      <c r="EX2" s="2"/>
      <c r="EY2" s="98"/>
      <c r="EZ2" s="98"/>
      <c r="FA2" s="98"/>
      <c r="FB2" s="98"/>
      <c r="FC2" s="98"/>
      <c r="FD2" s="98"/>
      <c r="FE2" s="98"/>
      <c r="FF2" s="30" t="s">
        <v>2</v>
      </c>
      <c r="FG2" s="136">
        <f>IFERROR('別記第1号様式(交付申請)'!$R$10,"")</f>
        <v>0</v>
      </c>
      <c r="FH2" s="136"/>
      <c r="FI2" s="136"/>
      <c r="FK2" s="2"/>
      <c r="FL2" s="2"/>
      <c r="FM2" s="2"/>
      <c r="FN2" s="98"/>
      <c r="FO2" s="98"/>
      <c r="FP2" s="98"/>
      <c r="FQ2" s="98"/>
      <c r="FR2" s="98"/>
      <c r="FS2" s="98"/>
      <c r="FT2" s="98"/>
      <c r="FU2" s="30" t="s">
        <v>2</v>
      </c>
      <c r="FV2" s="136">
        <f>IFERROR('別記第1号様式(交付申請)'!$R$10,"")</f>
        <v>0</v>
      </c>
      <c r="FW2" s="136"/>
      <c r="FX2" s="136"/>
      <c r="FZ2" s="2"/>
      <c r="GA2" s="2"/>
      <c r="GB2" s="2"/>
      <c r="GC2" s="98"/>
      <c r="GD2" s="98"/>
      <c r="GE2" s="98"/>
      <c r="GF2" s="98"/>
      <c r="GG2" s="98"/>
      <c r="GH2" s="98"/>
      <c r="GI2" s="98"/>
      <c r="GJ2" s="30" t="s">
        <v>2</v>
      </c>
      <c r="GK2" s="136">
        <f>IFERROR('別記第1号様式(交付申請)'!$R$10,"")</f>
        <v>0</v>
      </c>
      <c r="GL2" s="136"/>
      <c r="GM2" s="136"/>
      <c r="GO2" s="2"/>
      <c r="GP2" s="2"/>
      <c r="GQ2" s="2"/>
      <c r="GR2" s="98"/>
      <c r="GS2" s="98"/>
      <c r="GT2" s="98"/>
      <c r="GU2" s="98"/>
      <c r="GV2" s="98"/>
      <c r="GW2" s="98"/>
      <c r="GX2" s="98"/>
      <c r="GY2" s="30" t="s">
        <v>2</v>
      </c>
      <c r="GZ2" s="136">
        <f>IFERROR('別記第1号様式(交付申請)'!$R$10,"")</f>
        <v>0</v>
      </c>
      <c r="HA2" s="136"/>
      <c r="HB2" s="136"/>
      <c r="HD2" s="2"/>
      <c r="HE2" s="2"/>
      <c r="HF2" s="2"/>
      <c r="HG2" s="98"/>
      <c r="HH2" s="98"/>
      <c r="HI2" s="98"/>
      <c r="HJ2" s="98"/>
      <c r="HK2" s="98"/>
      <c r="HL2" s="98"/>
      <c r="HM2" s="98"/>
      <c r="HN2" s="30" t="s">
        <v>2</v>
      </c>
      <c r="HO2" s="136">
        <f>IFERROR('別記第1号様式(交付申請)'!$R$10,"")</f>
        <v>0</v>
      </c>
      <c r="HP2" s="136"/>
      <c r="HQ2" s="136"/>
      <c r="HS2" s="2"/>
      <c r="HT2" s="2"/>
      <c r="HU2" s="2"/>
      <c r="HV2" s="98"/>
      <c r="HW2" s="98"/>
      <c r="HX2" s="98"/>
      <c r="HY2" s="98"/>
      <c r="HZ2" s="98"/>
      <c r="IA2" s="98"/>
      <c r="IB2" s="98"/>
      <c r="IC2" s="30" t="s">
        <v>2</v>
      </c>
      <c r="ID2" s="136">
        <f>IFERROR('別記第1号様式(交付申請)'!$R$10,"")</f>
        <v>0</v>
      </c>
      <c r="IE2" s="136"/>
      <c r="IF2" s="136"/>
      <c r="IH2" s="2"/>
      <c r="II2" s="2"/>
      <c r="IJ2" s="2"/>
      <c r="IK2" s="98"/>
      <c r="IL2" s="98"/>
      <c r="IM2" s="98"/>
      <c r="IN2" s="98"/>
      <c r="IO2" s="98"/>
      <c r="IP2" s="98"/>
      <c r="IQ2" s="98"/>
      <c r="IR2" s="30" t="s">
        <v>2</v>
      </c>
      <c r="IS2" s="136">
        <f>IFERROR('別記第1号様式(交付申請)'!$R$10,"")</f>
        <v>0</v>
      </c>
      <c r="IT2" s="136"/>
      <c r="IU2" s="136"/>
      <c r="IW2" s="2"/>
      <c r="IX2" s="2"/>
      <c r="IY2" s="2"/>
      <c r="IZ2" s="98"/>
      <c r="JA2" s="98"/>
      <c r="JB2" s="98"/>
      <c r="JC2" s="98"/>
      <c r="JD2" s="98"/>
      <c r="JE2" s="98"/>
      <c r="JF2" s="98"/>
      <c r="JG2" s="30" t="s">
        <v>2</v>
      </c>
      <c r="JH2" s="136">
        <f>IFERROR('別記第1号様式(交付申請)'!$R$10,"")</f>
        <v>0</v>
      </c>
      <c r="JI2" s="136"/>
      <c r="JJ2" s="136"/>
      <c r="JL2" s="2"/>
      <c r="JM2" s="2"/>
      <c r="JN2" s="2"/>
      <c r="JO2" s="98"/>
      <c r="JP2" s="98"/>
      <c r="JQ2" s="98"/>
      <c r="JR2" s="98"/>
      <c r="JS2" s="98"/>
      <c r="JT2" s="98"/>
      <c r="JU2" s="98"/>
      <c r="JV2" s="30" t="s">
        <v>2</v>
      </c>
      <c r="JW2" s="136">
        <f>IFERROR('別記第1号様式(交付申請)'!$R$10,"")</f>
        <v>0</v>
      </c>
      <c r="JX2" s="136"/>
      <c r="JY2" s="136"/>
      <c r="KA2" s="2"/>
      <c r="KB2" s="2"/>
      <c r="KC2" s="2"/>
      <c r="KD2" s="98"/>
      <c r="KE2" s="98"/>
      <c r="KF2" s="98"/>
      <c r="KG2" s="98"/>
      <c r="KH2" s="98"/>
      <c r="KI2" s="98"/>
      <c r="KJ2" s="98"/>
      <c r="KK2" s="30" t="s">
        <v>2</v>
      </c>
      <c r="KL2" s="136">
        <f>IFERROR('別記第1号様式(交付申請)'!$R$10,"")</f>
        <v>0</v>
      </c>
      <c r="KM2" s="136"/>
      <c r="KN2" s="136"/>
      <c r="KP2" s="2"/>
      <c r="KQ2" s="2"/>
      <c r="KR2" s="2"/>
      <c r="KS2" s="98"/>
      <c r="KT2" s="98"/>
      <c r="KU2" s="98"/>
      <c r="KV2" s="98"/>
      <c r="KW2" s="98"/>
      <c r="KX2" s="98"/>
      <c r="KY2" s="98"/>
      <c r="KZ2" s="30" t="s">
        <v>2</v>
      </c>
      <c r="LA2" s="136">
        <f>IFERROR('別記第1号様式(交付申請)'!$R$10,"")</f>
        <v>0</v>
      </c>
      <c r="LB2" s="136"/>
      <c r="LC2" s="136"/>
      <c r="LE2" s="2"/>
      <c r="LF2" s="2"/>
      <c r="LG2" s="2"/>
      <c r="LH2" s="98"/>
      <c r="LI2" s="98"/>
      <c r="LJ2" s="98"/>
      <c r="LK2" s="98"/>
      <c r="LL2" s="98"/>
      <c r="LM2" s="98"/>
      <c r="LN2" s="98"/>
      <c r="LO2" s="30" t="s">
        <v>2</v>
      </c>
      <c r="LP2" s="136">
        <f>IFERROR('別記第1号様式(交付申請)'!$R$10,"")</f>
        <v>0</v>
      </c>
      <c r="LQ2" s="136"/>
      <c r="LR2" s="136"/>
      <c r="LT2" s="2"/>
      <c r="LU2" s="2"/>
      <c r="LV2" s="2"/>
      <c r="LW2" s="98"/>
      <c r="LX2" s="98"/>
      <c r="LY2" s="98"/>
      <c r="LZ2" s="98"/>
      <c r="MA2" s="98"/>
      <c r="MB2" s="98"/>
      <c r="MC2" s="98"/>
      <c r="MD2" s="30" t="s">
        <v>2</v>
      </c>
      <c r="ME2" s="136">
        <f>IFERROR('別記第1号様式(交付申請)'!$R$10,"")</f>
        <v>0</v>
      </c>
      <c r="MF2" s="136"/>
      <c r="MG2" s="136"/>
      <c r="MI2" s="2"/>
      <c r="MJ2" s="2"/>
      <c r="MK2" s="2"/>
      <c r="ML2" s="98"/>
      <c r="MM2" s="98"/>
      <c r="MN2" s="98"/>
      <c r="MO2" s="98"/>
      <c r="MP2" s="98"/>
      <c r="MQ2" s="98"/>
      <c r="MR2" s="98"/>
      <c r="MS2" s="30" t="s">
        <v>2</v>
      </c>
      <c r="MT2" s="136">
        <f>IFERROR('別記第1号様式(交付申請)'!$R$10,"")</f>
        <v>0</v>
      </c>
      <c r="MU2" s="136"/>
      <c r="MV2" s="136"/>
      <c r="MX2" s="2"/>
      <c r="MY2" s="2"/>
      <c r="MZ2" s="2"/>
      <c r="NA2" s="98"/>
      <c r="NB2" s="98"/>
      <c r="NC2" s="98"/>
      <c r="ND2" s="98"/>
      <c r="NE2" s="98"/>
      <c r="NF2" s="98"/>
      <c r="NG2" s="98"/>
      <c r="NH2" s="30" t="s">
        <v>2</v>
      </c>
      <c r="NI2" s="136">
        <f>IFERROR('別記第1号様式(交付申請)'!$R$10,"")</f>
        <v>0</v>
      </c>
      <c r="NJ2" s="136"/>
      <c r="NK2" s="136"/>
      <c r="NM2" s="2"/>
      <c r="NN2" s="2"/>
      <c r="NO2" s="2"/>
      <c r="NP2" s="98"/>
      <c r="NQ2" s="98"/>
      <c r="NR2" s="98"/>
      <c r="NS2" s="98"/>
      <c r="NT2" s="98"/>
      <c r="NU2" s="98"/>
      <c r="NV2" s="98"/>
      <c r="NW2" s="30" t="s">
        <v>2</v>
      </c>
      <c r="NX2" s="136">
        <f>IFERROR('別記第1号様式(交付申請)'!$R$10,"")</f>
        <v>0</v>
      </c>
      <c r="NY2" s="136"/>
      <c r="NZ2" s="136"/>
      <c r="OB2" s="2"/>
      <c r="OC2" s="2"/>
      <c r="OD2" s="2"/>
      <c r="OE2" s="98"/>
      <c r="OF2" s="98"/>
      <c r="OG2" s="98"/>
      <c r="OH2" s="98"/>
      <c r="OI2" s="98"/>
      <c r="OJ2" s="98"/>
      <c r="OK2" s="98"/>
      <c r="OL2" s="30" t="s">
        <v>2</v>
      </c>
      <c r="OM2" s="136">
        <f>IFERROR('別記第1号様式(交付申請)'!$R$10,"")</f>
        <v>0</v>
      </c>
      <c r="ON2" s="136"/>
      <c r="OO2" s="136"/>
      <c r="OQ2" s="2"/>
      <c r="OR2" s="2"/>
      <c r="OS2" s="2"/>
      <c r="OT2" s="98"/>
      <c r="OU2" s="98"/>
      <c r="OV2" s="98"/>
      <c r="OW2" s="98"/>
      <c r="OX2" s="98"/>
      <c r="OY2" s="98"/>
      <c r="OZ2" s="98"/>
      <c r="PA2" s="30" t="s">
        <v>2</v>
      </c>
      <c r="PB2" s="136">
        <f>IFERROR('別記第1号様式(交付申請)'!$R$10,"")</f>
        <v>0</v>
      </c>
      <c r="PC2" s="136"/>
      <c r="PD2" s="136"/>
      <c r="PF2" s="2"/>
      <c r="PG2" s="2"/>
      <c r="PH2" s="2"/>
      <c r="PI2" s="98"/>
      <c r="PJ2" s="98"/>
      <c r="PK2" s="98"/>
      <c r="PL2" s="98"/>
      <c r="PM2" s="98"/>
      <c r="PN2" s="98"/>
      <c r="PO2" s="98"/>
      <c r="PP2" s="30" t="s">
        <v>2</v>
      </c>
      <c r="PQ2" s="136">
        <f>IFERROR('別記第1号様式(交付申請)'!$R$10,"")</f>
        <v>0</v>
      </c>
      <c r="PR2" s="136"/>
      <c r="PS2" s="136"/>
      <c r="PU2" s="2"/>
      <c r="PV2" s="2"/>
      <c r="PW2" s="2"/>
      <c r="PX2" s="98"/>
      <c r="PY2" s="98"/>
      <c r="PZ2" s="98"/>
      <c r="QA2" s="98"/>
      <c r="QB2" s="98"/>
      <c r="QC2" s="98"/>
      <c r="QD2" s="98"/>
      <c r="QE2" s="30" t="s">
        <v>2</v>
      </c>
      <c r="QF2" s="136">
        <f>IFERROR('別記第1号様式(交付申請)'!$R$10,"")</f>
        <v>0</v>
      </c>
      <c r="QG2" s="136"/>
      <c r="QH2" s="136"/>
    </row>
    <row r="3" spans="2:450" ht="15.75" customHeight="1" x14ac:dyDescent="0.25">
      <c r="B3" s="2"/>
      <c r="C3" s="2"/>
      <c r="D3" s="2"/>
      <c r="E3" s="38"/>
      <c r="F3" s="38"/>
      <c r="G3" s="38"/>
      <c r="H3" s="38"/>
      <c r="I3" s="38"/>
      <c r="J3" s="38"/>
      <c r="K3" s="38"/>
      <c r="L3" s="30" t="s">
        <v>204</v>
      </c>
      <c r="M3" s="153"/>
      <c r="N3" s="153"/>
      <c r="O3" s="153"/>
      <c r="Q3" s="2"/>
      <c r="R3" s="2"/>
      <c r="S3" s="2"/>
      <c r="T3" s="38"/>
      <c r="U3" s="38"/>
      <c r="V3" s="38"/>
      <c r="W3" s="38"/>
      <c r="X3" s="38"/>
      <c r="Y3" s="38"/>
      <c r="Z3" s="38"/>
      <c r="AA3" s="30" t="s">
        <v>204</v>
      </c>
      <c r="AB3" s="154">
        <f>$M$3</f>
        <v>0</v>
      </c>
      <c r="AC3" s="154"/>
      <c r="AD3" s="154"/>
      <c r="AF3" s="2"/>
      <c r="AG3" s="2"/>
      <c r="AH3" s="2"/>
      <c r="AI3" s="38"/>
      <c r="AJ3" s="38"/>
      <c r="AK3" s="38"/>
      <c r="AL3" s="38"/>
      <c r="AM3" s="38"/>
      <c r="AN3" s="38"/>
      <c r="AO3" s="38"/>
      <c r="AP3" s="30" t="s">
        <v>204</v>
      </c>
      <c r="AQ3" s="154">
        <f>$M$3</f>
        <v>0</v>
      </c>
      <c r="AR3" s="154"/>
      <c r="AS3" s="154"/>
      <c r="AU3" s="2"/>
      <c r="AV3" s="2"/>
      <c r="AW3" s="2"/>
      <c r="AX3" s="38"/>
      <c r="AY3" s="38"/>
      <c r="AZ3" s="38"/>
      <c r="BA3" s="38"/>
      <c r="BB3" s="38"/>
      <c r="BC3" s="38"/>
      <c r="BD3" s="38"/>
      <c r="BE3" s="30" t="s">
        <v>204</v>
      </c>
      <c r="BF3" s="154">
        <f>$M$3</f>
        <v>0</v>
      </c>
      <c r="BG3" s="154"/>
      <c r="BH3" s="154"/>
      <c r="BJ3" s="2"/>
      <c r="BK3" s="2"/>
      <c r="BL3" s="2"/>
      <c r="BM3" s="38"/>
      <c r="BN3" s="38"/>
      <c r="BO3" s="38"/>
      <c r="BP3" s="38"/>
      <c r="BQ3" s="38"/>
      <c r="BR3" s="38"/>
      <c r="BS3" s="38"/>
      <c r="BT3" s="30" t="s">
        <v>204</v>
      </c>
      <c r="BU3" s="154">
        <f>$M$3</f>
        <v>0</v>
      </c>
      <c r="BV3" s="154"/>
      <c r="BW3" s="154"/>
      <c r="BY3" s="2"/>
      <c r="BZ3" s="2"/>
      <c r="CA3" s="2"/>
      <c r="CB3" s="38"/>
      <c r="CC3" s="38"/>
      <c r="CD3" s="38"/>
      <c r="CE3" s="38"/>
      <c r="CF3" s="38"/>
      <c r="CG3" s="38"/>
      <c r="CH3" s="38"/>
      <c r="CI3" s="30" t="s">
        <v>204</v>
      </c>
      <c r="CJ3" s="154">
        <f>$M$3</f>
        <v>0</v>
      </c>
      <c r="CK3" s="154"/>
      <c r="CL3" s="154"/>
      <c r="CN3" s="2"/>
      <c r="CO3" s="2"/>
      <c r="CP3" s="2"/>
      <c r="CQ3" s="38"/>
      <c r="CR3" s="38"/>
      <c r="CS3" s="38"/>
      <c r="CT3" s="38"/>
      <c r="CU3" s="38"/>
      <c r="CV3" s="38"/>
      <c r="CW3" s="38"/>
      <c r="CX3" s="30" t="s">
        <v>204</v>
      </c>
      <c r="CY3" s="154">
        <f>$M$3</f>
        <v>0</v>
      </c>
      <c r="CZ3" s="154"/>
      <c r="DA3" s="154"/>
      <c r="DC3" s="2"/>
      <c r="DD3" s="2"/>
      <c r="DE3" s="2"/>
      <c r="DF3" s="38"/>
      <c r="DG3" s="38"/>
      <c r="DH3" s="38"/>
      <c r="DI3" s="38"/>
      <c r="DJ3" s="38"/>
      <c r="DK3" s="38"/>
      <c r="DL3" s="38"/>
      <c r="DM3" s="30" t="s">
        <v>204</v>
      </c>
      <c r="DN3" s="154">
        <f>$M$3</f>
        <v>0</v>
      </c>
      <c r="DO3" s="154"/>
      <c r="DP3" s="154"/>
      <c r="DR3" s="2"/>
      <c r="DS3" s="2"/>
      <c r="DT3" s="2"/>
      <c r="DU3" s="38"/>
      <c r="DV3" s="38"/>
      <c r="DW3" s="38"/>
      <c r="DX3" s="38"/>
      <c r="DY3" s="38"/>
      <c r="DZ3" s="38"/>
      <c r="EA3" s="38"/>
      <c r="EB3" s="30" t="s">
        <v>204</v>
      </c>
      <c r="EC3" s="154">
        <f>$M$3</f>
        <v>0</v>
      </c>
      <c r="ED3" s="154"/>
      <c r="EE3" s="154"/>
      <c r="EG3" s="2"/>
      <c r="EH3" s="2"/>
      <c r="EI3" s="2"/>
      <c r="EJ3" s="38"/>
      <c r="EK3" s="38"/>
      <c r="EL3" s="38"/>
      <c r="EM3" s="38"/>
      <c r="EN3" s="38"/>
      <c r="EO3" s="38"/>
      <c r="EP3" s="38"/>
      <c r="EQ3" s="30" t="s">
        <v>204</v>
      </c>
      <c r="ER3" s="154">
        <f>$M$3</f>
        <v>0</v>
      </c>
      <c r="ES3" s="154"/>
      <c r="ET3" s="154"/>
      <c r="EV3" s="2"/>
      <c r="EW3" s="2"/>
      <c r="EX3" s="2"/>
      <c r="EY3" s="38"/>
      <c r="EZ3" s="38"/>
      <c r="FA3" s="38"/>
      <c r="FB3" s="38"/>
      <c r="FC3" s="38"/>
      <c r="FD3" s="38"/>
      <c r="FE3" s="38"/>
      <c r="FF3" s="30" t="s">
        <v>204</v>
      </c>
      <c r="FG3" s="154">
        <f>$M$3</f>
        <v>0</v>
      </c>
      <c r="FH3" s="154"/>
      <c r="FI3" s="154"/>
      <c r="FK3" s="2"/>
      <c r="FL3" s="2"/>
      <c r="FM3" s="2"/>
      <c r="FN3" s="38"/>
      <c r="FO3" s="38"/>
      <c r="FP3" s="38"/>
      <c r="FQ3" s="38"/>
      <c r="FR3" s="38"/>
      <c r="FS3" s="38"/>
      <c r="FT3" s="38"/>
      <c r="FU3" s="30" t="s">
        <v>204</v>
      </c>
      <c r="FV3" s="154">
        <f>$M$3</f>
        <v>0</v>
      </c>
      <c r="FW3" s="154"/>
      <c r="FX3" s="154"/>
      <c r="FZ3" s="2"/>
      <c r="GA3" s="2"/>
      <c r="GB3" s="2"/>
      <c r="GC3" s="38"/>
      <c r="GD3" s="38"/>
      <c r="GE3" s="38"/>
      <c r="GF3" s="38"/>
      <c r="GG3" s="38"/>
      <c r="GH3" s="38"/>
      <c r="GI3" s="38"/>
      <c r="GJ3" s="30" t="s">
        <v>204</v>
      </c>
      <c r="GK3" s="154">
        <f>$M$3</f>
        <v>0</v>
      </c>
      <c r="GL3" s="154"/>
      <c r="GM3" s="154"/>
      <c r="GO3" s="2"/>
      <c r="GP3" s="2"/>
      <c r="GQ3" s="2"/>
      <c r="GR3" s="38"/>
      <c r="GS3" s="38"/>
      <c r="GT3" s="38"/>
      <c r="GU3" s="38"/>
      <c r="GV3" s="38"/>
      <c r="GW3" s="38"/>
      <c r="GX3" s="38"/>
      <c r="GY3" s="30" t="s">
        <v>204</v>
      </c>
      <c r="GZ3" s="154">
        <f>$M$3</f>
        <v>0</v>
      </c>
      <c r="HA3" s="154"/>
      <c r="HB3" s="154"/>
      <c r="HD3" s="2"/>
      <c r="HE3" s="2"/>
      <c r="HF3" s="2"/>
      <c r="HG3" s="38"/>
      <c r="HH3" s="38"/>
      <c r="HI3" s="38"/>
      <c r="HJ3" s="38"/>
      <c r="HK3" s="38"/>
      <c r="HL3" s="38"/>
      <c r="HM3" s="38"/>
      <c r="HN3" s="30" t="s">
        <v>204</v>
      </c>
      <c r="HO3" s="154">
        <f>$M$3</f>
        <v>0</v>
      </c>
      <c r="HP3" s="154"/>
      <c r="HQ3" s="154"/>
      <c r="HS3" s="2"/>
      <c r="HT3" s="2"/>
      <c r="HU3" s="2"/>
      <c r="HV3" s="38"/>
      <c r="HW3" s="38"/>
      <c r="HX3" s="38"/>
      <c r="HY3" s="38"/>
      <c r="HZ3" s="38"/>
      <c r="IA3" s="38"/>
      <c r="IB3" s="38"/>
      <c r="IC3" s="30" t="s">
        <v>204</v>
      </c>
      <c r="ID3" s="154">
        <f>$M$3</f>
        <v>0</v>
      </c>
      <c r="IE3" s="154"/>
      <c r="IF3" s="154"/>
      <c r="IH3" s="2"/>
      <c r="II3" s="2"/>
      <c r="IJ3" s="2"/>
      <c r="IK3" s="38"/>
      <c r="IL3" s="38"/>
      <c r="IM3" s="38"/>
      <c r="IN3" s="38"/>
      <c r="IO3" s="38"/>
      <c r="IP3" s="38"/>
      <c r="IQ3" s="38"/>
      <c r="IR3" s="30" t="s">
        <v>204</v>
      </c>
      <c r="IS3" s="154">
        <f>$M$3</f>
        <v>0</v>
      </c>
      <c r="IT3" s="154"/>
      <c r="IU3" s="154"/>
      <c r="IW3" s="2"/>
      <c r="IX3" s="2"/>
      <c r="IY3" s="2"/>
      <c r="IZ3" s="38"/>
      <c r="JA3" s="38"/>
      <c r="JB3" s="38"/>
      <c r="JC3" s="38"/>
      <c r="JD3" s="38"/>
      <c r="JE3" s="38"/>
      <c r="JF3" s="38"/>
      <c r="JG3" s="30" t="s">
        <v>204</v>
      </c>
      <c r="JH3" s="154">
        <f>$M$3</f>
        <v>0</v>
      </c>
      <c r="JI3" s="154"/>
      <c r="JJ3" s="154"/>
      <c r="JL3" s="2"/>
      <c r="JM3" s="2"/>
      <c r="JN3" s="2"/>
      <c r="JO3" s="38"/>
      <c r="JP3" s="38"/>
      <c r="JQ3" s="38"/>
      <c r="JR3" s="38"/>
      <c r="JS3" s="38"/>
      <c r="JT3" s="38"/>
      <c r="JU3" s="38"/>
      <c r="JV3" s="30" t="s">
        <v>204</v>
      </c>
      <c r="JW3" s="154">
        <f>$M$3</f>
        <v>0</v>
      </c>
      <c r="JX3" s="154"/>
      <c r="JY3" s="154"/>
      <c r="KA3" s="2"/>
      <c r="KB3" s="2"/>
      <c r="KC3" s="2"/>
      <c r="KD3" s="38"/>
      <c r="KE3" s="38"/>
      <c r="KF3" s="38"/>
      <c r="KG3" s="38"/>
      <c r="KH3" s="38"/>
      <c r="KI3" s="38"/>
      <c r="KJ3" s="38"/>
      <c r="KK3" s="30" t="s">
        <v>204</v>
      </c>
      <c r="KL3" s="154">
        <f>$M$3</f>
        <v>0</v>
      </c>
      <c r="KM3" s="154"/>
      <c r="KN3" s="154"/>
      <c r="KP3" s="2"/>
      <c r="KQ3" s="2"/>
      <c r="KR3" s="2"/>
      <c r="KS3" s="38"/>
      <c r="KT3" s="38"/>
      <c r="KU3" s="38"/>
      <c r="KV3" s="38"/>
      <c r="KW3" s="38"/>
      <c r="KX3" s="38"/>
      <c r="KY3" s="38"/>
      <c r="KZ3" s="30" t="s">
        <v>204</v>
      </c>
      <c r="LA3" s="154">
        <f>$M$3</f>
        <v>0</v>
      </c>
      <c r="LB3" s="154"/>
      <c r="LC3" s="154"/>
      <c r="LE3" s="2"/>
      <c r="LF3" s="2"/>
      <c r="LG3" s="2"/>
      <c r="LH3" s="38"/>
      <c r="LI3" s="38"/>
      <c r="LJ3" s="38"/>
      <c r="LK3" s="38"/>
      <c r="LL3" s="38"/>
      <c r="LM3" s="38"/>
      <c r="LN3" s="38"/>
      <c r="LO3" s="30" t="s">
        <v>204</v>
      </c>
      <c r="LP3" s="154">
        <f>$M$3</f>
        <v>0</v>
      </c>
      <c r="LQ3" s="154"/>
      <c r="LR3" s="154"/>
      <c r="LT3" s="2"/>
      <c r="LU3" s="2"/>
      <c r="LV3" s="2"/>
      <c r="LW3" s="38"/>
      <c r="LX3" s="38"/>
      <c r="LY3" s="38"/>
      <c r="LZ3" s="38"/>
      <c r="MA3" s="38"/>
      <c r="MB3" s="38"/>
      <c r="MC3" s="38"/>
      <c r="MD3" s="30" t="s">
        <v>204</v>
      </c>
      <c r="ME3" s="154">
        <f>$M$3</f>
        <v>0</v>
      </c>
      <c r="MF3" s="154"/>
      <c r="MG3" s="154"/>
      <c r="MI3" s="2"/>
      <c r="MJ3" s="2"/>
      <c r="MK3" s="2"/>
      <c r="ML3" s="38"/>
      <c r="MM3" s="38"/>
      <c r="MN3" s="38"/>
      <c r="MO3" s="38"/>
      <c r="MP3" s="38"/>
      <c r="MQ3" s="38"/>
      <c r="MR3" s="38"/>
      <c r="MS3" s="30" t="s">
        <v>204</v>
      </c>
      <c r="MT3" s="154">
        <f>$M$3</f>
        <v>0</v>
      </c>
      <c r="MU3" s="154"/>
      <c r="MV3" s="154"/>
      <c r="MX3" s="2"/>
      <c r="MY3" s="2"/>
      <c r="MZ3" s="2"/>
      <c r="NA3" s="38"/>
      <c r="NB3" s="38"/>
      <c r="NC3" s="38"/>
      <c r="ND3" s="38"/>
      <c r="NE3" s="38"/>
      <c r="NF3" s="38"/>
      <c r="NG3" s="38"/>
      <c r="NH3" s="30" t="s">
        <v>204</v>
      </c>
      <c r="NI3" s="154">
        <f>$M$3</f>
        <v>0</v>
      </c>
      <c r="NJ3" s="154"/>
      <c r="NK3" s="154"/>
      <c r="NM3" s="2"/>
      <c r="NN3" s="2"/>
      <c r="NO3" s="2"/>
      <c r="NP3" s="38"/>
      <c r="NQ3" s="38"/>
      <c r="NR3" s="38"/>
      <c r="NS3" s="38"/>
      <c r="NT3" s="38"/>
      <c r="NU3" s="38"/>
      <c r="NV3" s="38"/>
      <c r="NW3" s="30" t="s">
        <v>204</v>
      </c>
      <c r="NX3" s="154">
        <f>$M$3</f>
        <v>0</v>
      </c>
      <c r="NY3" s="154"/>
      <c r="NZ3" s="154"/>
      <c r="OB3" s="2"/>
      <c r="OC3" s="2"/>
      <c r="OD3" s="2"/>
      <c r="OE3" s="38"/>
      <c r="OF3" s="38"/>
      <c r="OG3" s="38"/>
      <c r="OH3" s="38"/>
      <c r="OI3" s="38"/>
      <c r="OJ3" s="38"/>
      <c r="OK3" s="38"/>
      <c r="OL3" s="30" t="s">
        <v>204</v>
      </c>
      <c r="OM3" s="154">
        <f>$M$3</f>
        <v>0</v>
      </c>
      <c r="ON3" s="154"/>
      <c r="OO3" s="154"/>
      <c r="OQ3" s="2"/>
      <c r="OR3" s="2"/>
      <c r="OS3" s="2"/>
      <c r="OT3" s="38"/>
      <c r="OU3" s="38"/>
      <c r="OV3" s="38"/>
      <c r="OW3" s="38"/>
      <c r="OX3" s="38"/>
      <c r="OY3" s="38"/>
      <c r="OZ3" s="38"/>
      <c r="PA3" s="30" t="s">
        <v>204</v>
      </c>
      <c r="PB3" s="154">
        <f>$M$3</f>
        <v>0</v>
      </c>
      <c r="PC3" s="154"/>
      <c r="PD3" s="154"/>
      <c r="PF3" s="2"/>
      <c r="PG3" s="2"/>
      <c r="PH3" s="2"/>
      <c r="PI3" s="38"/>
      <c r="PJ3" s="38"/>
      <c r="PK3" s="38"/>
      <c r="PL3" s="38"/>
      <c r="PM3" s="38"/>
      <c r="PN3" s="38"/>
      <c r="PO3" s="38"/>
      <c r="PP3" s="30" t="s">
        <v>204</v>
      </c>
      <c r="PQ3" s="154">
        <f>$M$3</f>
        <v>0</v>
      </c>
      <c r="PR3" s="154"/>
      <c r="PS3" s="154"/>
      <c r="PU3" s="2"/>
      <c r="PV3" s="2"/>
      <c r="PW3" s="2"/>
      <c r="PX3" s="38"/>
      <c r="PY3" s="38"/>
      <c r="PZ3" s="38"/>
      <c r="QA3" s="38"/>
      <c r="QB3" s="38"/>
      <c r="QC3" s="38"/>
      <c r="QD3" s="38"/>
      <c r="QE3" s="30" t="s">
        <v>204</v>
      </c>
      <c r="QF3" s="154">
        <f>$M$3</f>
        <v>0</v>
      </c>
      <c r="QG3" s="154"/>
      <c r="QH3" s="154"/>
    </row>
    <row r="4" spans="2:450" ht="15.75" customHeight="1" x14ac:dyDescent="0.25">
      <c r="C4" s="2"/>
      <c r="D4" s="2"/>
      <c r="E4" s="38"/>
      <c r="F4" s="38"/>
      <c r="G4" s="38"/>
      <c r="K4" s="140" t="s">
        <v>41</v>
      </c>
      <c r="L4" s="140"/>
      <c r="M4" s="139"/>
      <c r="N4" s="139"/>
      <c r="O4" s="139"/>
      <c r="R4" s="2"/>
      <c r="S4" s="2"/>
      <c r="T4" s="38"/>
      <c r="U4" s="38"/>
      <c r="V4" s="38"/>
      <c r="Z4" s="140" t="s">
        <v>41</v>
      </c>
      <c r="AA4" s="140"/>
      <c r="AB4" s="139"/>
      <c r="AC4" s="139"/>
      <c r="AD4" s="139"/>
      <c r="AG4" s="2"/>
      <c r="AH4" s="2"/>
      <c r="AI4" s="38"/>
      <c r="AJ4" s="38"/>
      <c r="AK4" s="38"/>
      <c r="AO4" s="140" t="s">
        <v>41</v>
      </c>
      <c r="AP4" s="140"/>
      <c r="AQ4" s="139"/>
      <c r="AR4" s="139"/>
      <c r="AS4" s="139"/>
      <c r="AV4" s="2"/>
      <c r="AW4" s="2"/>
      <c r="AX4" s="38"/>
      <c r="AY4" s="38"/>
      <c r="AZ4" s="38"/>
      <c r="BD4" s="140" t="s">
        <v>41</v>
      </c>
      <c r="BE4" s="140"/>
      <c r="BF4" s="139"/>
      <c r="BG4" s="139"/>
      <c r="BH4" s="139"/>
      <c r="BK4" s="2"/>
      <c r="BL4" s="2"/>
      <c r="BM4" s="38"/>
      <c r="BN4" s="38"/>
      <c r="BO4" s="38"/>
      <c r="BS4" s="140" t="s">
        <v>41</v>
      </c>
      <c r="BT4" s="140"/>
      <c r="BU4" s="139"/>
      <c r="BV4" s="139"/>
      <c r="BW4" s="139"/>
      <c r="BZ4" s="2"/>
      <c r="CA4" s="2"/>
      <c r="CB4" s="38"/>
      <c r="CC4" s="38"/>
      <c r="CD4" s="38"/>
      <c r="CH4" s="140" t="s">
        <v>41</v>
      </c>
      <c r="CI4" s="140"/>
      <c r="CJ4" s="139"/>
      <c r="CK4" s="139"/>
      <c r="CL4" s="139"/>
      <c r="CO4" s="2"/>
      <c r="CP4" s="2"/>
      <c r="CQ4" s="38"/>
      <c r="CR4" s="38"/>
      <c r="CS4" s="38"/>
      <c r="CW4" s="140" t="s">
        <v>41</v>
      </c>
      <c r="CX4" s="140"/>
      <c r="CY4" s="139"/>
      <c r="CZ4" s="139"/>
      <c r="DA4" s="139"/>
      <c r="DD4" s="2"/>
      <c r="DE4" s="2"/>
      <c r="DF4" s="38"/>
      <c r="DG4" s="38"/>
      <c r="DH4" s="38"/>
      <c r="DL4" s="140" t="s">
        <v>41</v>
      </c>
      <c r="DM4" s="140"/>
      <c r="DN4" s="139"/>
      <c r="DO4" s="139"/>
      <c r="DP4" s="139"/>
      <c r="DS4" s="2"/>
      <c r="DT4" s="2"/>
      <c r="DU4" s="38"/>
      <c r="DV4" s="38"/>
      <c r="DW4" s="38"/>
      <c r="EA4" s="140" t="s">
        <v>41</v>
      </c>
      <c r="EB4" s="140"/>
      <c r="EC4" s="139"/>
      <c r="ED4" s="139"/>
      <c r="EE4" s="139"/>
      <c r="EH4" s="2"/>
      <c r="EI4" s="2"/>
      <c r="EJ4" s="38"/>
      <c r="EK4" s="38"/>
      <c r="EL4" s="38"/>
      <c r="EP4" s="140" t="s">
        <v>41</v>
      </c>
      <c r="EQ4" s="140"/>
      <c r="ER4" s="139"/>
      <c r="ES4" s="139"/>
      <c r="ET4" s="139"/>
      <c r="EW4" s="2"/>
      <c r="EX4" s="2"/>
      <c r="EY4" s="38"/>
      <c r="EZ4" s="38"/>
      <c r="FA4" s="38"/>
      <c r="FE4" s="140" t="s">
        <v>41</v>
      </c>
      <c r="FF4" s="140"/>
      <c r="FG4" s="139"/>
      <c r="FH4" s="139"/>
      <c r="FI4" s="139"/>
      <c r="FL4" s="2"/>
      <c r="FM4" s="2"/>
      <c r="FN4" s="38"/>
      <c r="FO4" s="38"/>
      <c r="FP4" s="38"/>
      <c r="FT4" s="140" t="s">
        <v>41</v>
      </c>
      <c r="FU4" s="140"/>
      <c r="FV4" s="139"/>
      <c r="FW4" s="139"/>
      <c r="FX4" s="139"/>
      <c r="GA4" s="2"/>
      <c r="GB4" s="2"/>
      <c r="GC4" s="38"/>
      <c r="GD4" s="38"/>
      <c r="GE4" s="38"/>
      <c r="GI4" s="140" t="s">
        <v>41</v>
      </c>
      <c r="GJ4" s="140"/>
      <c r="GK4" s="139"/>
      <c r="GL4" s="139"/>
      <c r="GM4" s="139"/>
      <c r="GP4" s="2"/>
      <c r="GQ4" s="2"/>
      <c r="GR4" s="38"/>
      <c r="GS4" s="38"/>
      <c r="GT4" s="38"/>
      <c r="GX4" s="140" t="s">
        <v>41</v>
      </c>
      <c r="GY4" s="140"/>
      <c r="GZ4" s="139"/>
      <c r="HA4" s="139"/>
      <c r="HB4" s="139"/>
      <c r="HE4" s="2"/>
      <c r="HF4" s="2"/>
      <c r="HG4" s="38"/>
      <c r="HH4" s="38"/>
      <c r="HI4" s="38"/>
      <c r="HM4" s="140" t="s">
        <v>41</v>
      </c>
      <c r="HN4" s="140"/>
      <c r="HO4" s="139"/>
      <c r="HP4" s="139"/>
      <c r="HQ4" s="139"/>
      <c r="HT4" s="2"/>
      <c r="HU4" s="2"/>
      <c r="HV4" s="38"/>
      <c r="HW4" s="38"/>
      <c r="HX4" s="38"/>
      <c r="IB4" s="140" t="s">
        <v>41</v>
      </c>
      <c r="IC4" s="140"/>
      <c r="ID4" s="139"/>
      <c r="IE4" s="139"/>
      <c r="IF4" s="139"/>
      <c r="II4" s="2"/>
      <c r="IJ4" s="2"/>
      <c r="IK4" s="38"/>
      <c r="IL4" s="38"/>
      <c r="IM4" s="38"/>
      <c r="IQ4" s="140" t="s">
        <v>41</v>
      </c>
      <c r="IR4" s="140"/>
      <c r="IS4" s="139"/>
      <c r="IT4" s="139"/>
      <c r="IU4" s="139"/>
      <c r="IX4" s="2"/>
      <c r="IY4" s="2"/>
      <c r="IZ4" s="38"/>
      <c r="JA4" s="38"/>
      <c r="JB4" s="38"/>
      <c r="JF4" s="140" t="s">
        <v>41</v>
      </c>
      <c r="JG4" s="140"/>
      <c r="JH4" s="139"/>
      <c r="JI4" s="139"/>
      <c r="JJ4" s="139"/>
      <c r="JM4" s="2"/>
      <c r="JN4" s="2"/>
      <c r="JO4" s="38"/>
      <c r="JP4" s="38"/>
      <c r="JQ4" s="38"/>
      <c r="JU4" s="140" t="s">
        <v>41</v>
      </c>
      <c r="JV4" s="140"/>
      <c r="JW4" s="139"/>
      <c r="JX4" s="139"/>
      <c r="JY4" s="139"/>
      <c r="KB4" s="2"/>
      <c r="KC4" s="2"/>
      <c r="KD4" s="38"/>
      <c r="KE4" s="38"/>
      <c r="KF4" s="38"/>
      <c r="KJ4" s="140" t="s">
        <v>41</v>
      </c>
      <c r="KK4" s="140"/>
      <c r="KL4" s="139"/>
      <c r="KM4" s="139"/>
      <c r="KN4" s="139"/>
      <c r="KQ4" s="2"/>
      <c r="KR4" s="2"/>
      <c r="KS4" s="38"/>
      <c r="KT4" s="38"/>
      <c r="KU4" s="38"/>
      <c r="KY4" s="140" t="s">
        <v>41</v>
      </c>
      <c r="KZ4" s="140"/>
      <c r="LA4" s="139"/>
      <c r="LB4" s="139"/>
      <c r="LC4" s="139"/>
      <c r="LF4" s="2"/>
      <c r="LG4" s="2"/>
      <c r="LH4" s="38"/>
      <c r="LI4" s="38"/>
      <c r="LJ4" s="38"/>
      <c r="LN4" s="140" t="s">
        <v>41</v>
      </c>
      <c r="LO4" s="140"/>
      <c r="LP4" s="139"/>
      <c r="LQ4" s="139"/>
      <c r="LR4" s="139"/>
      <c r="LU4" s="2"/>
      <c r="LV4" s="2"/>
      <c r="LW4" s="38"/>
      <c r="LX4" s="38"/>
      <c r="LY4" s="38"/>
      <c r="MC4" s="140" t="s">
        <v>41</v>
      </c>
      <c r="MD4" s="140"/>
      <c r="ME4" s="139"/>
      <c r="MF4" s="139"/>
      <c r="MG4" s="139"/>
      <c r="MJ4" s="2"/>
      <c r="MK4" s="2"/>
      <c r="ML4" s="38"/>
      <c r="MM4" s="38"/>
      <c r="MN4" s="38"/>
      <c r="MR4" s="140" t="s">
        <v>41</v>
      </c>
      <c r="MS4" s="140"/>
      <c r="MT4" s="139"/>
      <c r="MU4" s="139"/>
      <c r="MV4" s="139"/>
      <c r="MY4" s="2"/>
      <c r="MZ4" s="2"/>
      <c r="NA4" s="38"/>
      <c r="NB4" s="38"/>
      <c r="NC4" s="38"/>
      <c r="NG4" s="140" t="s">
        <v>41</v>
      </c>
      <c r="NH4" s="140"/>
      <c r="NI4" s="139"/>
      <c r="NJ4" s="139"/>
      <c r="NK4" s="139"/>
      <c r="NN4" s="2"/>
      <c r="NO4" s="2"/>
      <c r="NP4" s="38"/>
      <c r="NQ4" s="38"/>
      <c r="NR4" s="38"/>
      <c r="NV4" s="140" t="s">
        <v>41</v>
      </c>
      <c r="NW4" s="140"/>
      <c r="NX4" s="139"/>
      <c r="NY4" s="139"/>
      <c r="NZ4" s="139"/>
      <c r="OC4" s="2"/>
      <c r="OD4" s="2"/>
      <c r="OE4" s="38"/>
      <c r="OF4" s="38"/>
      <c r="OG4" s="38"/>
      <c r="OK4" s="140" t="s">
        <v>41</v>
      </c>
      <c r="OL4" s="140"/>
      <c r="OM4" s="139"/>
      <c r="ON4" s="139"/>
      <c r="OO4" s="139"/>
      <c r="OR4" s="2"/>
      <c r="OS4" s="2"/>
      <c r="OT4" s="38"/>
      <c r="OU4" s="38"/>
      <c r="OV4" s="38"/>
      <c r="OZ4" s="140" t="s">
        <v>41</v>
      </c>
      <c r="PA4" s="140"/>
      <c r="PB4" s="139"/>
      <c r="PC4" s="139"/>
      <c r="PD4" s="139"/>
      <c r="PG4" s="2"/>
      <c r="PH4" s="2"/>
      <c r="PI4" s="38"/>
      <c r="PJ4" s="38"/>
      <c r="PK4" s="38"/>
      <c r="PO4" s="140" t="s">
        <v>41</v>
      </c>
      <c r="PP4" s="140"/>
      <c r="PQ4" s="139"/>
      <c r="PR4" s="139"/>
      <c r="PS4" s="139"/>
      <c r="PV4" s="2"/>
      <c r="PW4" s="2"/>
      <c r="PX4" s="38"/>
      <c r="PY4" s="38"/>
      <c r="PZ4" s="38"/>
      <c r="QD4" s="140" t="s">
        <v>41</v>
      </c>
      <c r="QE4" s="140"/>
      <c r="QF4" s="139"/>
      <c r="QG4" s="139"/>
      <c r="QH4" s="139"/>
    </row>
    <row r="5" spans="2:450" ht="15.75" customHeight="1" x14ac:dyDescent="0.25">
      <c r="C5" s="2"/>
      <c r="D5" s="2"/>
      <c r="E5" s="38"/>
      <c r="F5" s="38"/>
      <c r="G5" s="38"/>
      <c r="K5" s="38"/>
      <c r="L5" s="23" t="s">
        <v>30</v>
      </c>
      <c r="M5" s="139"/>
      <c r="N5" s="139"/>
      <c r="O5" s="139"/>
      <c r="R5" s="2"/>
      <c r="S5" s="2"/>
      <c r="T5" s="38"/>
      <c r="U5" s="38"/>
      <c r="V5" s="38"/>
      <c r="Z5" s="38"/>
      <c r="AA5" s="23" t="s">
        <v>30</v>
      </c>
      <c r="AB5" s="139"/>
      <c r="AC5" s="139"/>
      <c r="AD5" s="139"/>
      <c r="AG5" s="2"/>
      <c r="AH5" s="2"/>
      <c r="AI5" s="38"/>
      <c r="AJ5" s="38"/>
      <c r="AK5" s="38"/>
      <c r="AO5" s="38"/>
      <c r="AP5" s="23" t="s">
        <v>30</v>
      </c>
      <c r="AQ5" s="139"/>
      <c r="AR5" s="139"/>
      <c r="AS5" s="139"/>
      <c r="AV5" s="2"/>
      <c r="AW5" s="2"/>
      <c r="AX5" s="38"/>
      <c r="AY5" s="38"/>
      <c r="AZ5" s="38"/>
      <c r="BD5" s="38"/>
      <c r="BE5" s="23" t="s">
        <v>30</v>
      </c>
      <c r="BF5" s="139"/>
      <c r="BG5" s="139"/>
      <c r="BH5" s="139"/>
      <c r="BK5" s="2"/>
      <c r="BL5" s="2"/>
      <c r="BM5" s="38"/>
      <c r="BN5" s="38"/>
      <c r="BO5" s="38"/>
      <c r="BS5" s="38"/>
      <c r="BT5" s="23" t="s">
        <v>30</v>
      </c>
      <c r="BU5" s="139"/>
      <c r="BV5" s="139"/>
      <c r="BW5" s="139"/>
      <c r="BZ5" s="2"/>
      <c r="CA5" s="2"/>
      <c r="CB5" s="38"/>
      <c r="CC5" s="38"/>
      <c r="CD5" s="38"/>
      <c r="CH5" s="38"/>
      <c r="CI5" s="23" t="s">
        <v>30</v>
      </c>
      <c r="CJ5" s="139"/>
      <c r="CK5" s="139"/>
      <c r="CL5" s="139"/>
      <c r="CO5" s="2"/>
      <c r="CP5" s="2"/>
      <c r="CQ5" s="38"/>
      <c r="CR5" s="38"/>
      <c r="CS5" s="38"/>
      <c r="CW5" s="38"/>
      <c r="CX5" s="23" t="s">
        <v>30</v>
      </c>
      <c r="CY5" s="139"/>
      <c r="CZ5" s="139"/>
      <c r="DA5" s="139"/>
      <c r="DD5" s="2"/>
      <c r="DE5" s="2"/>
      <c r="DF5" s="38"/>
      <c r="DG5" s="38"/>
      <c r="DH5" s="38"/>
      <c r="DL5" s="38"/>
      <c r="DM5" s="23" t="s">
        <v>30</v>
      </c>
      <c r="DN5" s="139"/>
      <c r="DO5" s="139"/>
      <c r="DP5" s="139"/>
      <c r="DS5" s="2"/>
      <c r="DT5" s="2"/>
      <c r="DU5" s="38"/>
      <c r="DV5" s="38"/>
      <c r="DW5" s="38"/>
      <c r="EA5" s="38"/>
      <c r="EB5" s="23" t="s">
        <v>30</v>
      </c>
      <c r="EC5" s="139"/>
      <c r="ED5" s="139"/>
      <c r="EE5" s="139"/>
      <c r="EH5" s="2"/>
      <c r="EI5" s="2"/>
      <c r="EJ5" s="38"/>
      <c r="EK5" s="38"/>
      <c r="EL5" s="38"/>
      <c r="EP5" s="38"/>
      <c r="EQ5" s="23" t="s">
        <v>30</v>
      </c>
      <c r="ER5" s="139"/>
      <c r="ES5" s="139"/>
      <c r="ET5" s="139"/>
      <c r="EW5" s="2"/>
      <c r="EX5" s="2"/>
      <c r="EY5" s="38"/>
      <c r="EZ5" s="38"/>
      <c r="FA5" s="38"/>
      <c r="FE5" s="38"/>
      <c r="FF5" s="23" t="s">
        <v>30</v>
      </c>
      <c r="FG5" s="139"/>
      <c r="FH5" s="139"/>
      <c r="FI5" s="139"/>
      <c r="FL5" s="2"/>
      <c r="FM5" s="2"/>
      <c r="FN5" s="38"/>
      <c r="FO5" s="38"/>
      <c r="FP5" s="38"/>
      <c r="FT5" s="38"/>
      <c r="FU5" s="23" t="s">
        <v>30</v>
      </c>
      <c r="FV5" s="139"/>
      <c r="FW5" s="139"/>
      <c r="FX5" s="139"/>
      <c r="GA5" s="2"/>
      <c r="GB5" s="2"/>
      <c r="GC5" s="38"/>
      <c r="GD5" s="38"/>
      <c r="GE5" s="38"/>
      <c r="GI5" s="38"/>
      <c r="GJ5" s="23" t="s">
        <v>30</v>
      </c>
      <c r="GK5" s="139"/>
      <c r="GL5" s="139"/>
      <c r="GM5" s="139"/>
      <c r="GP5" s="2"/>
      <c r="GQ5" s="2"/>
      <c r="GR5" s="38"/>
      <c r="GS5" s="38"/>
      <c r="GT5" s="38"/>
      <c r="GX5" s="38"/>
      <c r="GY5" s="23" t="s">
        <v>30</v>
      </c>
      <c r="GZ5" s="139"/>
      <c r="HA5" s="139"/>
      <c r="HB5" s="139"/>
      <c r="HE5" s="2"/>
      <c r="HF5" s="2"/>
      <c r="HG5" s="38"/>
      <c r="HH5" s="38"/>
      <c r="HI5" s="38"/>
      <c r="HM5" s="38"/>
      <c r="HN5" s="23" t="s">
        <v>30</v>
      </c>
      <c r="HO5" s="139"/>
      <c r="HP5" s="139"/>
      <c r="HQ5" s="139"/>
      <c r="HT5" s="2"/>
      <c r="HU5" s="2"/>
      <c r="HV5" s="38"/>
      <c r="HW5" s="38"/>
      <c r="HX5" s="38"/>
      <c r="IB5" s="38"/>
      <c r="IC5" s="23" t="s">
        <v>30</v>
      </c>
      <c r="ID5" s="139"/>
      <c r="IE5" s="139"/>
      <c r="IF5" s="139"/>
      <c r="II5" s="2"/>
      <c r="IJ5" s="2"/>
      <c r="IK5" s="38"/>
      <c r="IL5" s="38"/>
      <c r="IM5" s="38"/>
      <c r="IQ5" s="38"/>
      <c r="IR5" s="23" t="s">
        <v>30</v>
      </c>
      <c r="IS5" s="139"/>
      <c r="IT5" s="139"/>
      <c r="IU5" s="139"/>
      <c r="IX5" s="2"/>
      <c r="IY5" s="2"/>
      <c r="IZ5" s="38"/>
      <c r="JA5" s="38"/>
      <c r="JB5" s="38"/>
      <c r="JF5" s="38"/>
      <c r="JG5" s="23" t="s">
        <v>30</v>
      </c>
      <c r="JH5" s="139"/>
      <c r="JI5" s="139"/>
      <c r="JJ5" s="139"/>
      <c r="JM5" s="2"/>
      <c r="JN5" s="2"/>
      <c r="JO5" s="38"/>
      <c r="JP5" s="38"/>
      <c r="JQ5" s="38"/>
      <c r="JU5" s="38"/>
      <c r="JV5" s="23" t="s">
        <v>30</v>
      </c>
      <c r="JW5" s="139"/>
      <c r="JX5" s="139"/>
      <c r="JY5" s="139"/>
      <c r="KB5" s="2"/>
      <c r="KC5" s="2"/>
      <c r="KD5" s="38"/>
      <c r="KE5" s="38"/>
      <c r="KF5" s="38"/>
      <c r="KJ5" s="38"/>
      <c r="KK5" s="23" t="s">
        <v>30</v>
      </c>
      <c r="KL5" s="139"/>
      <c r="KM5" s="139"/>
      <c r="KN5" s="139"/>
      <c r="KQ5" s="2"/>
      <c r="KR5" s="2"/>
      <c r="KS5" s="38"/>
      <c r="KT5" s="38"/>
      <c r="KU5" s="38"/>
      <c r="KY5" s="38"/>
      <c r="KZ5" s="23" t="s">
        <v>30</v>
      </c>
      <c r="LA5" s="139"/>
      <c r="LB5" s="139"/>
      <c r="LC5" s="139"/>
      <c r="LF5" s="2"/>
      <c r="LG5" s="2"/>
      <c r="LH5" s="38"/>
      <c r="LI5" s="38"/>
      <c r="LJ5" s="38"/>
      <c r="LN5" s="38"/>
      <c r="LO5" s="23" t="s">
        <v>30</v>
      </c>
      <c r="LP5" s="139"/>
      <c r="LQ5" s="139"/>
      <c r="LR5" s="139"/>
      <c r="LU5" s="2"/>
      <c r="LV5" s="2"/>
      <c r="LW5" s="38"/>
      <c r="LX5" s="38"/>
      <c r="LY5" s="38"/>
      <c r="MC5" s="38"/>
      <c r="MD5" s="23" t="s">
        <v>30</v>
      </c>
      <c r="ME5" s="139"/>
      <c r="MF5" s="139"/>
      <c r="MG5" s="139"/>
      <c r="MJ5" s="2"/>
      <c r="MK5" s="2"/>
      <c r="ML5" s="38"/>
      <c r="MM5" s="38"/>
      <c r="MN5" s="38"/>
      <c r="MR5" s="38"/>
      <c r="MS5" s="23" t="s">
        <v>30</v>
      </c>
      <c r="MT5" s="139"/>
      <c r="MU5" s="139"/>
      <c r="MV5" s="139"/>
      <c r="MY5" s="2"/>
      <c r="MZ5" s="2"/>
      <c r="NA5" s="38"/>
      <c r="NB5" s="38"/>
      <c r="NC5" s="38"/>
      <c r="NG5" s="38"/>
      <c r="NH5" s="23" t="s">
        <v>30</v>
      </c>
      <c r="NI5" s="139"/>
      <c r="NJ5" s="139"/>
      <c r="NK5" s="139"/>
      <c r="NN5" s="2"/>
      <c r="NO5" s="2"/>
      <c r="NP5" s="38"/>
      <c r="NQ5" s="38"/>
      <c r="NR5" s="38"/>
      <c r="NV5" s="38"/>
      <c r="NW5" s="23" t="s">
        <v>30</v>
      </c>
      <c r="NX5" s="139"/>
      <c r="NY5" s="139"/>
      <c r="NZ5" s="139"/>
      <c r="OC5" s="2"/>
      <c r="OD5" s="2"/>
      <c r="OE5" s="38"/>
      <c r="OF5" s="38"/>
      <c r="OG5" s="38"/>
      <c r="OK5" s="38"/>
      <c r="OL5" s="23" t="s">
        <v>30</v>
      </c>
      <c r="OM5" s="139"/>
      <c r="ON5" s="139"/>
      <c r="OO5" s="139"/>
      <c r="OR5" s="2"/>
      <c r="OS5" s="2"/>
      <c r="OT5" s="38"/>
      <c r="OU5" s="38"/>
      <c r="OV5" s="38"/>
      <c r="OZ5" s="38"/>
      <c r="PA5" s="23" t="s">
        <v>30</v>
      </c>
      <c r="PB5" s="139"/>
      <c r="PC5" s="139"/>
      <c r="PD5" s="139"/>
      <c r="PG5" s="2"/>
      <c r="PH5" s="2"/>
      <c r="PI5" s="38"/>
      <c r="PJ5" s="38"/>
      <c r="PK5" s="38"/>
      <c r="PO5" s="38"/>
      <c r="PP5" s="23" t="s">
        <v>30</v>
      </c>
      <c r="PQ5" s="139"/>
      <c r="PR5" s="139"/>
      <c r="PS5" s="139"/>
      <c r="PV5" s="2"/>
      <c r="PW5" s="2"/>
      <c r="PX5" s="38"/>
      <c r="PY5" s="38"/>
      <c r="PZ5" s="38"/>
      <c r="QD5" s="38"/>
      <c r="QE5" s="23" t="s">
        <v>30</v>
      </c>
      <c r="QF5" s="139"/>
      <c r="QG5" s="139"/>
      <c r="QH5" s="139"/>
    </row>
    <row r="6" spans="2:450" ht="15.75" customHeight="1" x14ac:dyDescent="0.25">
      <c r="C6" s="2"/>
      <c r="D6" s="2"/>
      <c r="E6" s="38"/>
      <c r="F6" s="38"/>
      <c r="G6" s="38"/>
      <c r="H6" s="38"/>
      <c r="I6" s="38"/>
      <c r="J6" s="38"/>
      <c r="K6" s="38"/>
      <c r="L6" s="37" t="s">
        <v>205</v>
      </c>
      <c r="M6" s="138"/>
      <c r="N6" s="138"/>
      <c r="O6" s="138"/>
      <c r="R6" s="2"/>
      <c r="S6" s="2"/>
      <c r="T6" s="38"/>
      <c r="U6" s="38"/>
      <c r="V6" s="38"/>
      <c r="W6" s="38"/>
      <c r="X6" s="38"/>
      <c r="Y6" s="38"/>
      <c r="Z6" s="38"/>
      <c r="AA6" s="37" t="s">
        <v>205</v>
      </c>
      <c r="AB6" s="138"/>
      <c r="AC6" s="138"/>
      <c r="AD6" s="138"/>
      <c r="AG6" s="2"/>
      <c r="AH6" s="2"/>
      <c r="AI6" s="38"/>
      <c r="AJ6" s="38"/>
      <c r="AK6" s="38"/>
      <c r="AL6" s="38"/>
      <c r="AM6" s="38"/>
      <c r="AN6" s="38"/>
      <c r="AO6" s="38"/>
      <c r="AP6" s="37" t="s">
        <v>205</v>
      </c>
      <c r="AQ6" s="138"/>
      <c r="AR6" s="138"/>
      <c r="AS6" s="138"/>
      <c r="AV6" s="2"/>
      <c r="AW6" s="2"/>
      <c r="AX6" s="38"/>
      <c r="AY6" s="38"/>
      <c r="AZ6" s="38"/>
      <c r="BA6" s="38"/>
      <c r="BB6" s="38"/>
      <c r="BC6" s="38"/>
      <c r="BD6" s="38"/>
      <c r="BE6" s="37" t="s">
        <v>205</v>
      </c>
      <c r="BF6" s="138"/>
      <c r="BG6" s="138"/>
      <c r="BH6" s="138"/>
      <c r="BK6" s="2"/>
      <c r="BL6" s="2"/>
      <c r="BM6" s="38"/>
      <c r="BN6" s="38"/>
      <c r="BO6" s="38"/>
      <c r="BP6" s="38"/>
      <c r="BQ6" s="38"/>
      <c r="BR6" s="38"/>
      <c r="BS6" s="38"/>
      <c r="BT6" s="37" t="s">
        <v>205</v>
      </c>
      <c r="BU6" s="138"/>
      <c r="BV6" s="138"/>
      <c r="BW6" s="138"/>
      <c r="BZ6" s="2"/>
      <c r="CA6" s="2"/>
      <c r="CB6" s="38"/>
      <c r="CC6" s="38"/>
      <c r="CD6" s="38"/>
      <c r="CE6" s="38"/>
      <c r="CF6" s="38"/>
      <c r="CG6" s="38"/>
      <c r="CH6" s="38"/>
      <c r="CI6" s="37" t="s">
        <v>205</v>
      </c>
      <c r="CJ6" s="138"/>
      <c r="CK6" s="138"/>
      <c r="CL6" s="138"/>
      <c r="CO6" s="2"/>
      <c r="CP6" s="2"/>
      <c r="CQ6" s="38"/>
      <c r="CR6" s="38"/>
      <c r="CS6" s="38"/>
      <c r="CT6" s="38"/>
      <c r="CU6" s="38"/>
      <c r="CV6" s="38"/>
      <c r="CW6" s="38"/>
      <c r="CX6" s="37" t="s">
        <v>205</v>
      </c>
      <c r="CY6" s="138"/>
      <c r="CZ6" s="138"/>
      <c r="DA6" s="138"/>
      <c r="DD6" s="2"/>
      <c r="DE6" s="2"/>
      <c r="DF6" s="38"/>
      <c r="DG6" s="38"/>
      <c r="DH6" s="38"/>
      <c r="DI6" s="38"/>
      <c r="DJ6" s="38"/>
      <c r="DK6" s="38"/>
      <c r="DL6" s="38"/>
      <c r="DM6" s="37" t="s">
        <v>205</v>
      </c>
      <c r="DN6" s="138"/>
      <c r="DO6" s="138"/>
      <c r="DP6" s="138"/>
      <c r="DS6" s="2"/>
      <c r="DT6" s="2"/>
      <c r="DU6" s="38"/>
      <c r="DV6" s="38"/>
      <c r="DW6" s="38"/>
      <c r="DX6" s="38"/>
      <c r="DY6" s="38"/>
      <c r="DZ6" s="38"/>
      <c r="EA6" s="38"/>
      <c r="EB6" s="37" t="s">
        <v>205</v>
      </c>
      <c r="EC6" s="138"/>
      <c r="ED6" s="138"/>
      <c r="EE6" s="138"/>
      <c r="EH6" s="2"/>
      <c r="EI6" s="2"/>
      <c r="EJ6" s="38"/>
      <c r="EK6" s="38"/>
      <c r="EL6" s="38"/>
      <c r="EM6" s="38"/>
      <c r="EN6" s="38"/>
      <c r="EO6" s="38"/>
      <c r="EP6" s="38"/>
      <c r="EQ6" s="37" t="s">
        <v>205</v>
      </c>
      <c r="ER6" s="138"/>
      <c r="ES6" s="138"/>
      <c r="ET6" s="138"/>
      <c r="EW6" s="2"/>
      <c r="EX6" s="2"/>
      <c r="EY6" s="38"/>
      <c r="EZ6" s="38"/>
      <c r="FA6" s="38"/>
      <c r="FB6" s="38"/>
      <c r="FC6" s="38"/>
      <c r="FD6" s="38"/>
      <c r="FE6" s="38"/>
      <c r="FF6" s="37" t="s">
        <v>205</v>
      </c>
      <c r="FG6" s="138"/>
      <c r="FH6" s="138"/>
      <c r="FI6" s="138"/>
      <c r="FL6" s="2"/>
      <c r="FM6" s="2"/>
      <c r="FN6" s="38"/>
      <c r="FO6" s="38"/>
      <c r="FP6" s="38"/>
      <c r="FQ6" s="38"/>
      <c r="FR6" s="38"/>
      <c r="FS6" s="38"/>
      <c r="FT6" s="38"/>
      <c r="FU6" s="37" t="s">
        <v>205</v>
      </c>
      <c r="FV6" s="138"/>
      <c r="FW6" s="138"/>
      <c r="FX6" s="138"/>
      <c r="GA6" s="2"/>
      <c r="GB6" s="2"/>
      <c r="GC6" s="38"/>
      <c r="GD6" s="38"/>
      <c r="GE6" s="38"/>
      <c r="GF6" s="38"/>
      <c r="GG6" s="38"/>
      <c r="GH6" s="38"/>
      <c r="GI6" s="38"/>
      <c r="GJ6" s="37" t="s">
        <v>205</v>
      </c>
      <c r="GK6" s="138"/>
      <c r="GL6" s="138"/>
      <c r="GM6" s="138"/>
      <c r="GP6" s="2"/>
      <c r="GQ6" s="2"/>
      <c r="GR6" s="38"/>
      <c r="GS6" s="38"/>
      <c r="GT6" s="38"/>
      <c r="GU6" s="38"/>
      <c r="GV6" s="38"/>
      <c r="GW6" s="38"/>
      <c r="GX6" s="38"/>
      <c r="GY6" s="37" t="s">
        <v>205</v>
      </c>
      <c r="GZ6" s="138"/>
      <c r="HA6" s="138"/>
      <c r="HB6" s="138"/>
      <c r="HE6" s="2"/>
      <c r="HF6" s="2"/>
      <c r="HG6" s="38"/>
      <c r="HH6" s="38"/>
      <c r="HI6" s="38"/>
      <c r="HJ6" s="38"/>
      <c r="HK6" s="38"/>
      <c r="HL6" s="38"/>
      <c r="HM6" s="38"/>
      <c r="HN6" s="37" t="s">
        <v>205</v>
      </c>
      <c r="HO6" s="138"/>
      <c r="HP6" s="138"/>
      <c r="HQ6" s="138"/>
      <c r="HT6" s="2"/>
      <c r="HU6" s="2"/>
      <c r="HV6" s="38"/>
      <c r="HW6" s="38"/>
      <c r="HX6" s="38"/>
      <c r="HY6" s="38"/>
      <c r="HZ6" s="38"/>
      <c r="IA6" s="38"/>
      <c r="IB6" s="38"/>
      <c r="IC6" s="37" t="s">
        <v>205</v>
      </c>
      <c r="ID6" s="138"/>
      <c r="IE6" s="138"/>
      <c r="IF6" s="138"/>
      <c r="II6" s="2"/>
      <c r="IJ6" s="2"/>
      <c r="IK6" s="38"/>
      <c r="IL6" s="38"/>
      <c r="IM6" s="38"/>
      <c r="IN6" s="38"/>
      <c r="IO6" s="38"/>
      <c r="IP6" s="38"/>
      <c r="IQ6" s="38"/>
      <c r="IR6" s="37" t="s">
        <v>205</v>
      </c>
      <c r="IS6" s="138"/>
      <c r="IT6" s="138"/>
      <c r="IU6" s="138"/>
      <c r="IX6" s="2"/>
      <c r="IY6" s="2"/>
      <c r="IZ6" s="38"/>
      <c r="JA6" s="38"/>
      <c r="JB6" s="38"/>
      <c r="JC6" s="38"/>
      <c r="JD6" s="38"/>
      <c r="JE6" s="38"/>
      <c r="JF6" s="38"/>
      <c r="JG6" s="37" t="s">
        <v>205</v>
      </c>
      <c r="JH6" s="138"/>
      <c r="JI6" s="138"/>
      <c r="JJ6" s="138"/>
      <c r="JM6" s="2"/>
      <c r="JN6" s="2"/>
      <c r="JO6" s="38"/>
      <c r="JP6" s="38"/>
      <c r="JQ6" s="38"/>
      <c r="JR6" s="38"/>
      <c r="JS6" s="38"/>
      <c r="JT6" s="38"/>
      <c r="JU6" s="38"/>
      <c r="JV6" s="37" t="s">
        <v>205</v>
      </c>
      <c r="JW6" s="138"/>
      <c r="JX6" s="138"/>
      <c r="JY6" s="138"/>
      <c r="KB6" s="2"/>
      <c r="KC6" s="2"/>
      <c r="KD6" s="38"/>
      <c r="KE6" s="38"/>
      <c r="KF6" s="38"/>
      <c r="KG6" s="38"/>
      <c r="KH6" s="38"/>
      <c r="KI6" s="38"/>
      <c r="KJ6" s="38"/>
      <c r="KK6" s="37" t="s">
        <v>205</v>
      </c>
      <c r="KL6" s="138"/>
      <c r="KM6" s="138"/>
      <c r="KN6" s="138"/>
      <c r="KQ6" s="2"/>
      <c r="KR6" s="2"/>
      <c r="KS6" s="38"/>
      <c r="KT6" s="38"/>
      <c r="KU6" s="38"/>
      <c r="KV6" s="38"/>
      <c r="KW6" s="38"/>
      <c r="KX6" s="38"/>
      <c r="KY6" s="38"/>
      <c r="KZ6" s="37" t="s">
        <v>205</v>
      </c>
      <c r="LA6" s="138"/>
      <c r="LB6" s="138"/>
      <c r="LC6" s="138"/>
      <c r="LF6" s="2"/>
      <c r="LG6" s="2"/>
      <c r="LH6" s="38"/>
      <c r="LI6" s="38"/>
      <c r="LJ6" s="38"/>
      <c r="LK6" s="38"/>
      <c r="LL6" s="38"/>
      <c r="LM6" s="38"/>
      <c r="LN6" s="38"/>
      <c r="LO6" s="37" t="s">
        <v>205</v>
      </c>
      <c r="LP6" s="138"/>
      <c r="LQ6" s="138"/>
      <c r="LR6" s="138"/>
      <c r="LU6" s="2"/>
      <c r="LV6" s="2"/>
      <c r="LW6" s="38"/>
      <c r="LX6" s="38"/>
      <c r="LY6" s="38"/>
      <c r="LZ6" s="38"/>
      <c r="MA6" s="38"/>
      <c r="MB6" s="38"/>
      <c r="MC6" s="38"/>
      <c r="MD6" s="37" t="s">
        <v>205</v>
      </c>
      <c r="ME6" s="138"/>
      <c r="MF6" s="138"/>
      <c r="MG6" s="138"/>
      <c r="MJ6" s="2"/>
      <c r="MK6" s="2"/>
      <c r="ML6" s="38"/>
      <c r="MM6" s="38"/>
      <c r="MN6" s="38"/>
      <c r="MO6" s="38"/>
      <c r="MP6" s="38"/>
      <c r="MQ6" s="38"/>
      <c r="MR6" s="38"/>
      <c r="MS6" s="37" t="s">
        <v>205</v>
      </c>
      <c r="MT6" s="138"/>
      <c r="MU6" s="138"/>
      <c r="MV6" s="138"/>
      <c r="MY6" s="2"/>
      <c r="MZ6" s="2"/>
      <c r="NA6" s="38"/>
      <c r="NB6" s="38"/>
      <c r="NC6" s="38"/>
      <c r="ND6" s="38"/>
      <c r="NE6" s="38"/>
      <c r="NF6" s="38"/>
      <c r="NG6" s="38"/>
      <c r="NH6" s="37" t="s">
        <v>205</v>
      </c>
      <c r="NI6" s="138"/>
      <c r="NJ6" s="138"/>
      <c r="NK6" s="138"/>
      <c r="NN6" s="2"/>
      <c r="NO6" s="2"/>
      <c r="NP6" s="38"/>
      <c r="NQ6" s="38"/>
      <c r="NR6" s="38"/>
      <c r="NS6" s="38"/>
      <c r="NT6" s="38"/>
      <c r="NU6" s="38"/>
      <c r="NV6" s="38"/>
      <c r="NW6" s="37" t="s">
        <v>205</v>
      </c>
      <c r="NX6" s="138"/>
      <c r="NY6" s="138"/>
      <c r="NZ6" s="138"/>
      <c r="OC6" s="2"/>
      <c r="OD6" s="2"/>
      <c r="OE6" s="38"/>
      <c r="OF6" s="38"/>
      <c r="OG6" s="38"/>
      <c r="OH6" s="38"/>
      <c r="OI6" s="38"/>
      <c r="OJ6" s="38"/>
      <c r="OK6" s="38"/>
      <c r="OL6" s="37" t="s">
        <v>205</v>
      </c>
      <c r="OM6" s="138"/>
      <c r="ON6" s="138"/>
      <c r="OO6" s="138"/>
      <c r="OR6" s="2"/>
      <c r="OS6" s="2"/>
      <c r="OT6" s="38"/>
      <c r="OU6" s="38"/>
      <c r="OV6" s="38"/>
      <c r="OW6" s="38"/>
      <c r="OX6" s="38"/>
      <c r="OY6" s="38"/>
      <c r="OZ6" s="38"/>
      <c r="PA6" s="37" t="s">
        <v>205</v>
      </c>
      <c r="PB6" s="138"/>
      <c r="PC6" s="138"/>
      <c r="PD6" s="138"/>
      <c r="PG6" s="2"/>
      <c r="PH6" s="2"/>
      <c r="PI6" s="38"/>
      <c r="PJ6" s="38"/>
      <c r="PK6" s="38"/>
      <c r="PL6" s="38"/>
      <c r="PM6" s="38"/>
      <c r="PN6" s="38"/>
      <c r="PO6" s="38"/>
      <c r="PP6" s="37" t="s">
        <v>205</v>
      </c>
      <c r="PQ6" s="138"/>
      <c r="PR6" s="138"/>
      <c r="PS6" s="138"/>
      <c r="PV6" s="2"/>
      <c r="PW6" s="2"/>
      <c r="PX6" s="38"/>
      <c r="PY6" s="38"/>
      <c r="PZ6" s="38"/>
      <c r="QA6" s="38"/>
      <c r="QB6" s="38"/>
      <c r="QC6" s="38"/>
      <c r="QD6" s="38"/>
      <c r="QE6" s="37" t="s">
        <v>205</v>
      </c>
      <c r="QF6" s="138"/>
      <c r="QG6" s="138"/>
      <c r="QH6" s="138"/>
    </row>
    <row r="7" spans="2:450" ht="19.5" customHeight="1" x14ac:dyDescent="0.25">
      <c r="C7" s="2"/>
      <c r="D7" s="2"/>
      <c r="E7" s="38"/>
      <c r="F7" s="137" t="s">
        <v>39</v>
      </c>
      <c r="G7" s="137"/>
      <c r="H7" s="137"/>
      <c r="I7" s="137"/>
      <c r="J7" s="137"/>
      <c r="K7" s="137"/>
      <c r="L7" s="38"/>
      <c r="M7" s="38"/>
      <c r="N7" s="38"/>
      <c r="O7" s="38"/>
      <c r="R7" s="2"/>
      <c r="S7" s="2"/>
      <c r="T7" s="38"/>
      <c r="U7" s="137" t="s">
        <v>39</v>
      </c>
      <c r="V7" s="137"/>
      <c r="W7" s="137"/>
      <c r="X7" s="137"/>
      <c r="Y7" s="137"/>
      <c r="Z7" s="137"/>
      <c r="AA7" s="38"/>
      <c r="AB7" s="38"/>
      <c r="AC7" s="38"/>
      <c r="AD7" s="38"/>
      <c r="AG7" s="2"/>
      <c r="AH7" s="2"/>
      <c r="AI7" s="38"/>
      <c r="AJ7" s="137" t="s">
        <v>39</v>
      </c>
      <c r="AK7" s="137"/>
      <c r="AL7" s="137"/>
      <c r="AM7" s="137"/>
      <c r="AN7" s="137"/>
      <c r="AO7" s="137"/>
      <c r="AP7" s="38"/>
      <c r="AQ7" s="38"/>
      <c r="AR7" s="38"/>
      <c r="AS7" s="38"/>
      <c r="AV7" s="2"/>
      <c r="AW7" s="2"/>
      <c r="AX7" s="38"/>
      <c r="AY7" s="137" t="s">
        <v>39</v>
      </c>
      <c r="AZ7" s="137"/>
      <c r="BA7" s="137"/>
      <c r="BB7" s="137"/>
      <c r="BC7" s="137"/>
      <c r="BD7" s="137"/>
      <c r="BE7" s="38"/>
      <c r="BF7" s="38"/>
      <c r="BG7" s="38"/>
      <c r="BH7" s="38"/>
      <c r="BK7" s="2"/>
      <c r="BL7" s="2"/>
      <c r="BM7" s="38"/>
      <c r="BN7" s="137" t="s">
        <v>39</v>
      </c>
      <c r="BO7" s="137"/>
      <c r="BP7" s="137"/>
      <c r="BQ7" s="137"/>
      <c r="BR7" s="137"/>
      <c r="BS7" s="137"/>
      <c r="BT7" s="38"/>
      <c r="BU7" s="38"/>
      <c r="BV7" s="38"/>
      <c r="BW7" s="38"/>
      <c r="BZ7" s="2"/>
      <c r="CA7" s="2"/>
      <c r="CB7" s="38"/>
      <c r="CC7" s="137" t="s">
        <v>39</v>
      </c>
      <c r="CD7" s="137"/>
      <c r="CE7" s="137"/>
      <c r="CF7" s="137"/>
      <c r="CG7" s="137"/>
      <c r="CH7" s="137"/>
      <c r="CI7" s="38"/>
      <c r="CJ7" s="38"/>
      <c r="CK7" s="38"/>
      <c r="CL7" s="38"/>
      <c r="CO7" s="2"/>
      <c r="CP7" s="2"/>
      <c r="CQ7" s="38"/>
      <c r="CR7" s="137" t="s">
        <v>39</v>
      </c>
      <c r="CS7" s="137"/>
      <c r="CT7" s="137"/>
      <c r="CU7" s="137"/>
      <c r="CV7" s="137"/>
      <c r="CW7" s="137"/>
      <c r="CX7" s="38"/>
      <c r="CY7" s="38"/>
      <c r="CZ7" s="38"/>
      <c r="DA7" s="38"/>
      <c r="DD7" s="2"/>
      <c r="DE7" s="2"/>
      <c r="DF7" s="38"/>
      <c r="DG7" s="137" t="s">
        <v>39</v>
      </c>
      <c r="DH7" s="137"/>
      <c r="DI7" s="137"/>
      <c r="DJ7" s="137"/>
      <c r="DK7" s="137"/>
      <c r="DL7" s="137"/>
      <c r="DM7" s="38"/>
      <c r="DN7" s="38"/>
      <c r="DO7" s="38"/>
      <c r="DP7" s="38"/>
      <c r="DS7" s="2"/>
      <c r="DT7" s="2"/>
      <c r="DU7" s="38"/>
      <c r="DV7" s="137" t="s">
        <v>39</v>
      </c>
      <c r="DW7" s="137"/>
      <c r="DX7" s="137"/>
      <c r="DY7" s="137"/>
      <c r="DZ7" s="137"/>
      <c r="EA7" s="137"/>
      <c r="EB7" s="38"/>
      <c r="EC7" s="38"/>
      <c r="ED7" s="38"/>
      <c r="EE7" s="38"/>
      <c r="EH7" s="2"/>
      <c r="EI7" s="2"/>
      <c r="EJ7" s="38"/>
      <c r="EK7" s="137" t="s">
        <v>39</v>
      </c>
      <c r="EL7" s="137"/>
      <c r="EM7" s="137"/>
      <c r="EN7" s="137"/>
      <c r="EO7" s="137"/>
      <c r="EP7" s="137"/>
      <c r="EQ7" s="38"/>
      <c r="ER7" s="38"/>
      <c r="ES7" s="38"/>
      <c r="ET7" s="38"/>
      <c r="EW7" s="2"/>
      <c r="EX7" s="2"/>
      <c r="EY7" s="38"/>
      <c r="EZ7" s="137" t="s">
        <v>39</v>
      </c>
      <c r="FA7" s="137"/>
      <c r="FB7" s="137"/>
      <c r="FC7" s="137"/>
      <c r="FD7" s="137"/>
      <c r="FE7" s="137"/>
      <c r="FF7" s="38"/>
      <c r="FG7" s="38"/>
      <c r="FH7" s="38"/>
      <c r="FI7" s="38"/>
      <c r="FL7" s="2"/>
      <c r="FM7" s="2"/>
      <c r="FN7" s="38"/>
      <c r="FO7" s="137" t="s">
        <v>39</v>
      </c>
      <c r="FP7" s="137"/>
      <c r="FQ7" s="137"/>
      <c r="FR7" s="137"/>
      <c r="FS7" s="137"/>
      <c r="FT7" s="137"/>
      <c r="FU7" s="38"/>
      <c r="FV7" s="38"/>
      <c r="FW7" s="38"/>
      <c r="FX7" s="38"/>
      <c r="GA7" s="2"/>
      <c r="GB7" s="2"/>
      <c r="GC7" s="38"/>
      <c r="GD7" s="137" t="s">
        <v>39</v>
      </c>
      <c r="GE7" s="137"/>
      <c r="GF7" s="137"/>
      <c r="GG7" s="137"/>
      <c r="GH7" s="137"/>
      <c r="GI7" s="137"/>
      <c r="GJ7" s="38"/>
      <c r="GK7" s="38"/>
      <c r="GL7" s="38"/>
      <c r="GM7" s="38"/>
      <c r="GP7" s="2"/>
      <c r="GQ7" s="2"/>
      <c r="GR7" s="38"/>
      <c r="GS7" s="137" t="s">
        <v>39</v>
      </c>
      <c r="GT7" s="137"/>
      <c r="GU7" s="137"/>
      <c r="GV7" s="137"/>
      <c r="GW7" s="137"/>
      <c r="GX7" s="137"/>
      <c r="GY7" s="38"/>
      <c r="GZ7" s="38"/>
      <c r="HA7" s="38"/>
      <c r="HB7" s="38"/>
      <c r="HE7" s="2"/>
      <c r="HF7" s="2"/>
      <c r="HG7" s="38"/>
      <c r="HH7" s="137" t="s">
        <v>39</v>
      </c>
      <c r="HI7" s="137"/>
      <c r="HJ7" s="137"/>
      <c r="HK7" s="137"/>
      <c r="HL7" s="137"/>
      <c r="HM7" s="137"/>
      <c r="HN7" s="38"/>
      <c r="HO7" s="38"/>
      <c r="HP7" s="38"/>
      <c r="HQ7" s="38"/>
      <c r="HT7" s="2"/>
      <c r="HU7" s="2"/>
      <c r="HV7" s="38"/>
      <c r="HW7" s="137" t="s">
        <v>39</v>
      </c>
      <c r="HX7" s="137"/>
      <c r="HY7" s="137"/>
      <c r="HZ7" s="137"/>
      <c r="IA7" s="137"/>
      <c r="IB7" s="137"/>
      <c r="IC7" s="38"/>
      <c r="ID7" s="38"/>
      <c r="IE7" s="38"/>
      <c r="IF7" s="38"/>
      <c r="II7" s="2"/>
      <c r="IJ7" s="2"/>
      <c r="IK7" s="38"/>
      <c r="IL7" s="137" t="s">
        <v>39</v>
      </c>
      <c r="IM7" s="137"/>
      <c r="IN7" s="137"/>
      <c r="IO7" s="137"/>
      <c r="IP7" s="137"/>
      <c r="IQ7" s="137"/>
      <c r="IR7" s="38"/>
      <c r="IS7" s="38"/>
      <c r="IT7" s="38"/>
      <c r="IU7" s="38"/>
      <c r="IX7" s="2"/>
      <c r="IY7" s="2"/>
      <c r="IZ7" s="38"/>
      <c r="JA7" s="137" t="s">
        <v>39</v>
      </c>
      <c r="JB7" s="137"/>
      <c r="JC7" s="137"/>
      <c r="JD7" s="137"/>
      <c r="JE7" s="137"/>
      <c r="JF7" s="137"/>
      <c r="JG7" s="38"/>
      <c r="JH7" s="38"/>
      <c r="JI7" s="38"/>
      <c r="JJ7" s="38"/>
      <c r="JM7" s="2"/>
      <c r="JN7" s="2"/>
      <c r="JO7" s="38"/>
      <c r="JP7" s="137" t="s">
        <v>39</v>
      </c>
      <c r="JQ7" s="137"/>
      <c r="JR7" s="137"/>
      <c r="JS7" s="137"/>
      <c r="JT7" s="137"/>
      <c r="JU7" s="137"/>
      <c r="JV7" s="38"/>
      <c r="JW7" s="38"/>
      <c r="JX7" s="38"/>
      <c r="JY7" s="38"/>
      <c r="KB7" s="2"/>
      <c r="KC7" s="2"/>
      <c r="KD7" s="38"/>
      <c r="KE7" s="137" t="s">
        <v>39</v>
      </c>
      <c r="KF7" s="137"/>
      <c r="KG7" s="137"/>
      <c r="KH7" s="137"/>
      <c r="KI7" s="137"/>
      <c r="KJ7" s="137"/>
      <c r="KK7" s="38"/>
      <c r="KL7" s="38"/>
      <c r="KM7" s="38"/>
      <c r="KN7" s="38"/>
      <c r="KQ7" s="2"/>
      <c r="KR7" s="2"/>
      <c r="KS7" s="38"/>
      <c r="KT7" s="137" t="s">
        <v>39</v>
      </c>
      <c r="KU7" s="137"/>
      <c r="KV7" s="137"/>
      <c r="KW7" s="137"/>
      <c r="KX7" s="137"/>
      <c r="KY7" s="137"/>
      <c r="KZ7" s="38"/>
      <c r="LA7" s="38"/>
      <c r="LB7" s="38"/>
      <c r="LC7" s="38"/>
      <c r="LF7" s="2"/>
      <c r="LG7" s="2"/>
      <c r="LH7" s="38"/>
      <c r="LI7" s="137" t="s">
        <v>39</v>
      </c>
      <c r="LJ7" s="137"/>
      <c r="LK7" s="137"/>
      <c r="LL7" s="137"/>
      <c r="LM7" s="137"/>
      <c r="LN7" s="137"/>
      <c r="LO7" s="38"/>
      <c r="LP7" s="38"/>
      <c r="LQ7" s="38"/>
      <c r="LR7" s="38"/>
      <c r="LU7" s="2"/>
      <c r="LV7" s="2"/>
      <c r="LW7" s="38"/>
      <c r="LX7" s="137" t="s">
        <v>39</v>
      </c>
      <c r="LY7" s="137"/>
      <c r="LZ7" s="137"/>
      <c r="MA7" s="137"/>
      <c r="MB7" s="137"/>
      <c r="MC7" s="137"/>
      <c r="MD7" s="38"/>
      <c r="ME7" s="38"/>
      <c r="MF7" s="38"/>
      <c r="MG7" s="38"/>
      <c r="MJ7" s="2"/>
      <c r="MK7" s="2"/>
      <c r="ML7" s="38"/>
      <c r="MM7" s="137" t="s">
        <v>39</v>
      </c>
      <c r="MN7" s="137"/>
      <c r="MO7" s="137"/>
      <c r="MP7" s="137"/>
      <c r="MQ7" s="137"/>
      <c r="MR7" s="137"/>
      <c r="MS7" s="38"/>
      <c r="MT7" s="38"/>
      <c r="MU7" s="38"/>
      <c r="MV7" s="38"/>
      <c r="MY7" s="2"/>
      <c r="MZ7" s="2"/>
      <c r="NA7" s="38"/>
      <c r="NB7" s="137" t="s">
        <v>39</v>
      </c>
      <c r="NC7" s="137"/>
      <c r="ND7" s="137"/>
      <c r="NE7" s="137"/>
      <c r="NF7" s="137"/>
      <c r="NG7" s="137"/>
      <c r="NH7" s="38"/>
      <c r="NI7" s="38"/>
      <c r="NJ7" s="38"/>
      <c r="NK7" s="38"/>
      <c r="NN7" s="2"/>
      <c r="NO7" s="2"/>
      <c r="NP7" s="38"/>
      <c r="NQ7" s="137" t="s">
        <v>39</v>
      </c>
      <c r="NR7" s="137"/>
      <c r="NS7" s="137"/>
      <c r="NT7" s="137"/>
      <c r="NU7" s="137"/>
      <c r="NV7" s="137"/>
      <c r="NW7" s="38"/>
      <c r="NX7" s="38"/>
      <c r="NY7" s="38"/>
      <c r="NZ7" s="38"/>
      <c r="OC7" s="2"/>
      <c r="OD7" s="2"/>
      <c r="OE7" s="38"/>
      <c r="OF7" s="137" t="s">
        <v>39</v>
      </c>
      <c r="OG7" s="137"/>
      <c r="OH7" s="137"/>
      <c r="OI7" s="137"/>
      <c r="OJ7" s="137"/>
      <c r="OK7" s="137"/>
      <c r="OL7" s="38"/>
      <c r="OM7" s="38"/>
      <c r="ON7" s="38"/>
      <c r="OO7" s="38"/>
      <c r="OR7" s="2"/>
      <c r="OS7" s="2"/>
      <c r="OT7" s="38"/>
      <c r="OU7" s="137" t="s">
        <v>39</v>
      </c>
      <c r="OV7" s="137"/>
      <c r="OW7" s="137"/>
      <c r="OX7" s="137"/>
      <c r="OY7" s="137"/>
      <c r="OZ7" s="137"/>
      <c r="PA7" s="38"/>
      <c r="PB7" s="38"/>
      <c r="PC7" s="38"/>
      <c r="PD7" s="38"/>
      <c r="PG7" s="2"/>
      <c r="PH7" s="2"/>
      <c r="PI7" s="38"/>
      <c r="PJ7" s="137" t="s">
        <v>39</v>
      </c>
      <c r="PK7" s="137"/>
      <c r="PL7" s="137"/>
      <c r="PM7" s="137"/>
      <c r="PN7" s="137"/>
      <c r="PO7" s="137"/>
      <c r="PP7" s="38"/>
      <c r="PQ7" s="38"/>
      <c r="PR7" s="38"/>
      <c r="PS7" s="38"/>
      <c r="PV7" s="2"/>
      <c r="PW7" s="2"/>
      <c r="PX7" s="38"/>
      <c r="PY7" s="137" t="s">
        <v>39</v>
      </c>
      <c r="PZ7" s="137"/>
      <c r="QA7" s="137"/>
      <c r="QB7" s="137"/>
      <c r="QC7" s="137"/>
      <c r="QD7" s="137"/>
      <c r="QE7" s="38"/>
      <c r="QF7" s="38"/>
      <c r="QG7" s="38"/>
      <c r="QH7" s="38"/>
    </row>
    <row r="9" spans="2:450" x14ac:dyDescent="0.2">
      <c r="N9" s="39" t="s">
        <v>18</v>
      </c>
      <c r="AC9" s="39" t="s">
        <v>18</v>
      </c>
      <c r="AR9" s="39" t="s">
        <v>18</v>
      </c>
      <c r="BG9" s="39" t="s">
        <v>18</v>
      </c>
      <c r="BV9" s="39" t="s">
        <v>18</v>
      </c>
      <c r="CK9" s="39" t="s">
        <v>18</v>
      </c>
      <c r="CZ9" s="39" t="s">
        <v>18</v>
      </c>
      <c r="DO9" s="39" t="s">
        <v>18</v>
      </c>
      <c r="ED9" s="39" t="s">
        <v>18</v>
      </c>
      <c r="ES9" s="39" t="s">
        <v>18</v>
      </c>
      <c r="FH9" s="39" t="s">
        <v>18</v>
      </c>
      <c r="FW9" s="39" t="s">
        <v>18</v>
      </c>
      <c r="GL9" s="39" t="s">
        <v>18</v>
      </c>
      <c r="HA9" s="39" t="s">
        <v>18</v>
      </c>
      <c r="HP9" s="39" t="s">
        <v>18</v>
      </c>
      <c r="IE9" s="39" t="s">
        <v>18</v>
      </c>
      <c r="IT9" s="39" t="s">
        <v>18</v>
      </c>
      <c r="JI9" s="39" t="s">
        <v>18</v>
      </c>
      <c r="JX9" s="39" t="s">
        <v>18</v>
      </c>
      <c r="KM9" s="39" t="s">
        <v>18</v>
      </c>
      <c r="LB9" s="39" t="s">
        <v>18</v>
      </c>
      <c r="LQ9" s="39" t="s">
        <v>18</v>
      </c>
      <c r="MF9" s="39" t="s">
        <v>18</v>
      </c>
      <c r="MU9" s="39" t="s">
        <v>18</v>
      </c>
      <c r="NJ9" s="39" t="s">
        <v>18</v>
      </c>
      <c r="NY9" s="39" t="s">
        <v>18</v>
      </c>
      <c r="ON9" s="39" t="s">
        <v>18</v>
      </c>
      <c r="PC9" s="39" t="s">
        <v>18</v>
      </c>
      <c r="PR9" s="39" t="s">
        <v>18</v>
      </c>
      <c r="QG9" s="39" t="s">
        <v>18</v>
      </c>
    </row>
    <row r="10" spans="2:450" ht="89.4" customHeight="1" x14ac:dyDescent="0.2">
      <c r="C10" s="179" t="s">
        <v>19</v>
      </c>
      <c r="D10" s="179"/>
      <c r="E10" s="150" t="s">
        <v>27</v>
      </c>
      <c r="F10" s="152"/>
      <c r="G10" s="180" t="s">
        <v>25</v>
      </c>
      <c r="H10" s="179"/>
      <c r="I10" s="181" t="s">
        <v>26</v>
      </c>
      <c r="J10" s="182"/>
      <c r="K10" s="179" t="s">
        <v>29</v>
      </c>
      <c r="L10" s="179"/>
      <c r="M10" s="179" t="s">
        <v>40</v>
      </c>
      <c r="N10" s="179"/>
      <c r="R10" s="179" t="s">
        <v>19</v>
      </c>
      <c r="S10" s="179"/>
      <c r="T10" s="150" t="s">
        <v>27</v>
      </c>
      <c r="U10" s="152"/>
      <c r="V10" s="180" t="s">
        <v>25</v>
      </c>
      <c r="W10" s="179"/>
      <c r="X10" s="181" t="s">
        <v>26</v>
      </c>
      <c r="Y10" s="182"/>
      <c r="Z10" s="179" t="s">
        <v>29</v>
      </c>
      <c r="AA10" s="179"/>
      <c r="AB10" s="179" t="s">
        <v>40</v>
      </c>
      <c r="AC10" s="179"/>
      <c r="AG10" s="179" t="s">
        <v>19</v>
      </c>
      <c r="AH10" s="179"/>
      <c r="AI10" s="150" t="s">
        <v>27</v>
      </c>
      <c r="AJ10" s="152"/>
      <c r="AK10" s="180" t="s">
        <v>25</v>
      </c>
      <c r="AL10" s="179"/>
      <c r="AM10" s="181" t="s">
        <v>26</v>
      </c>
      <c r="AN10" s="182"/>
      <c r="AO10" s="179" t="s">
        <v>29</v>
      </c>
      <c r="AP10" s="179"/>
      <c r="AQ10" s="179" t="s">
        <v>40</v>
      </c>
      <c r="AR10" s="179"/>
      <c r="AV10" s="179" t="s">
        <v>19</v>
      </c>
      <c r="AW10" s="179"/>
      <c r="AX10" s="150" t="s">
        <v>27</v>
      </c>
      <c r="AY10" s="152"/>
      <c r="AZ10" s="180" t="s">
        <v>25</v>
      </c>
      <c r="BA10" s="179"/>
      <c r="BB10" s="181" t="s">
        <v>26</v>
      </c>
      <c r="BC10" s="182"/>
      <c r="BD10" s="179" t="s">
        <v>29</v>
      </c>
      <c r="BE10" s="179"/>
      <c r="BF10" s="179" t="s">
        <v>40</v>
      </c>
      <c r="BG10" s="179"/>
      <c r="BK10" s="179" t="s">
        <v>19</v>
      </c>
      <c r="BL10" s="179"/>
      <c r="BM10" s="150" t="s">
        <v>27</v>
      </c>
      <c r="BN10" s="152"/>
      <c r="BO10" s="180" t="s">
        <v>25</v>
      </c>
      <c r="BP10" s="179"/>
      <c r="BQ10" s="181" t="s">
        <v>26</v>
      </c>
      <c r="BR10" s="182"/>
      <c r="BS10" s="179" t="s">
        <v>29</v>
      </c>
      <c r="BT10" s="179"/>
      <c r="BU10" s="179" t="s">
        <v>40</v>
      </c>
      <c r="BV10" s="179"/>
      <c r="BZ10" s="179" t="s">
        <v>19</v>
      </c>
      <c r="CA10" s="179"/>
      <c r="CB10" s="150" t="s">
        <v>27</v>
      </c>
      <c r="CC10" s="152"/>
      <c r="CD10" s="180" t="s">
        <v>25</v>
      </c>
      <c r="CE10" s="179"/>
      <c r="CF10" s="181" t="s">
        <v>26</v>
      </c>
      <c r="CG10" s="182"/>
      <c r="CH10" s="179" t="s">
        <v>29</v>
      </c>
      <c r="CI10" s="179"/>
      <c r="CJ10" s="179" t="s">
        <v>40</v>
      </c>
      <c r="CK10" s="179"/>
      <c r="CO10" s="179" t="s">
        <v>19</v>
      </c>
      <c r="CP10" s="179"/>
      <c r="CQ10" s="150" t="s">
        <v>27</v>
      </c>
      <c r="CR10" s="152"/>
      <c r="CS10" s="180" t="s">
        <v>25</v>
      </c>
      <c r="CT10" s="179"/>
      <c r="CU10" s="181" t="s">
        <v>26</v>
      </c>
      <c r="CV10" s="182"/>
      <c r="CW10" s="179" t="s">
        <v>29</v>
      </c>
      <c r="CX10" s="179"/>
      <c r="CY10" s="179" t="s">
        <v>40</v>
      </c>
      <c r="CZ10" s="179"/>
      <c r="DD10" s="179" t="s">
        <v>19</v>
      </c>
      <c r="DE10" s="179"/>
      <c r="DF10" s="150" t="s">
        <v>27</v>
      </c>
      <c r="DG10" s="152"/>
      <c r="DH10" s="180" t="s">
        <v>25</v>
      </c>
      <c r="DI10" s="179"/>
      <c r="DJ10" s="181" t="s">
        <v>26</v>
      </c>
      <c r="DK10" s="182"/>
      <c r="DL10" s="179" t="s">
        <v>29</v>
      </c>
      <c r="DM10" s="179"/>
      <c r="DN10" s="179" t="s">
        <v>40</v>
      </c>
      <c r="DO10" s="179"/>
      <c r="DS10" s="179" t="s">
        <v>19</v>
      </c>
      <c r="DT10" s="179"/>
      <c r="DU10" s="150" t="s">
        <v>27</v>
      </c>
      <c r="DV10" s="152"/>
      <c r="DW10" s="180" t="s">
        <v>25</v>
      </c>
      <c r="DX10" s="179"/>
      <c r="DY10" s="181" t="s">
        <v>26</v>
      </c>
      <c r="DZ10" s="182"/>
      <c r="EA10" s="179" t="s">
        <v>29</v>
      </c>
      <c r="EB10" s="179"/>
      <c r="EC10" s="179" t="s">
        <v>40</v>
      </c>
      <c r="ED10" s="179"/>
      <c r="EH10" s="179" t="s">
        <v>19</v>
      </c>
      <c r="EI10" s="179"/>
      <c r="EJ10" s="150" t="s">
        <v>27</v>
      </c>
      <c r="EK10" s="152"/>
      <c r="EL10" s="180" t="s">
        <v>25</v>
      </c>
      <c r="EM10" s="179"/>
      <c r="EN10" s="181" t="s">
        <v>26</v>
      </c>
      <c r="EO10" s="182"/>
      <c r="EP10" s="179" t="s">
        <v>29</v>
      </c>
      <c r="EQ10" s="179"/>
      <c r="ER10" s="179" t="s">
        <v>40</v>
      </c>
      <c r="ES10" s="179"/>
      <c r="EW10" s="179" t="s">
        <v>19</v>
      </c>
      <c r="EX10" s="179"/>
      <c r="EY10" s="150" t="s">
        <v>27</v>
      </c>
      <c r="EZ10" s="152"/>
      <c r="FA10" s="180" t="s">
        <v>25</v>
      </c>
      <c r="FB10" s="179"/>
      <c r="FC10" s="181" t="s">
        <v>26</v>
      </c>
      <c r="FD10" s="182"/>
      <c r="FE10" s="179" t="s">
        <v>29</v>
      </c>
      <c r="FF10" s="179"/>
      <c r="FG10" s="179" t="s">
        <v>40</v>
      </c>
      <c r="FH10" s="179"/>
      <c r="FL10" s="179" t="s">
        <v>19</v>
      </c>
      <c r="FM10" s="179"/>
      <c r="FN10" s="150" t="s">
        <v>27</v>
      </c>
      <c r="FO10" s="152"/>
      <c r="FP10" s="180" t="s">
        <v>25</v>
      </c>
      <c r="FQ10" s="179"/>
      <c r="FR10" s="181" t="s">
        <v>26</v>
      </c>
      <c r="FS10" s="182"/>
      <c r="FT10" s="179" t="s">
        <v>29</v>
      </c>
      <c r="FU10" s="179"/>
      <c r="FV10" s="179" t="s">
        <v>40</v>
      </c>
      <c r="FW10" s="179"/>
      <c r="GA10" s="179" t="s">
        <v>19</v>
      </c>
      <c r="GB10" s="179"/>
      <c r="GC10" s="150" t="s">
        <v>27</v>
      </c>
      <c r="GD10" s="152"/>
      <c r="GE10" s="180" t="s">
        <v>25</v>
      </c>
      <c r="GF10" s="179"/>
      <c r="GG10" s="181" t="s">
        <v>26</v>
      </c>
      <c r="GH10" s="182"/>
      <c r="GI10" s="179" t="s">
        <v>29</v>
      </c>
      <c r="GJ10" s="179"/>
      <c r="GK10" s="179" t="s">
        <v>40</v>
      </c>
      <c r="GL10" s="179"/>
      <c r="GP10" s="179" t="s">
        <v>19</v>
      </c>
      <c r="GQ10" s="179"/>
      <c r="GR10" s="150" t="s">
        <v>27</v>
      </c>
      <c r="GS10" s="152"/>
      <c r="GT10" s="180" t="s">
        <v>25</v>
      </c>
      <c r="GU10" s="179"/>
      <c r="GV10" s="181" t="s">
        <v>26</v>
      </c>
      <c r="GW10" s="182"/>
      <c r="GX10" s="179" t="s">
        <v>29</v>
      </c>
      <c r="GY10" s="179"/>
      <c r="GZ10" s="179" t="s">
        <v>40</v>
      </c>
      <c r="HA10" s="179"/>
      <c r="HE10" s="179" t="s">
        <v>19</v>
      </c>
      <c r="HF10" s="179"/>
      <c r="HG10" s="150" t="s">
        <v>27</v>
      </c>
      <c r="HH10" s="152"/>
      <c r="HI10" s="180" t="s">
        <v>25</v>
      </c>
      <c r="HJ10" s="179"/>
      <c r="HK10" s="181" t="s">
        <v>26</v>
      </c>
      <c r="HL10" s="182"/>
      <c r="HM10" s="179" t="s">
        <v>29</v>
      </c>
      <c r="HN10" s="179"/>
      <c r="HO10" s="179" t="s">
        <v>40</v>
      </c>
      <c r="HP10" s="179"/>
      <c r="HT10" s="179" t="s">
        <v>19</v>
      </c>
      <c r="HU10" s="179"/>
      <c r="HV10" s="150" t="s">
        <v>27</v>
      </c>
      <c r="HW10" s="152"/>
      <c r="HX10" s="180" t="s">
        <v>25</v>
      </c>
      <c r="HY10" s="179"/>
      <c r="HZ10" s="181" t="s">
        <v>26</v>
      </c>
      <c r="IA10" s="182"/>
      <c r="IB10" s="179" t="s">
        <v>29</v>
      </c>
      <c r="IC10" s="179"/>
      <c r="ID10" s="179" t="s">
        <v>40</v>
      </c>
      <c r="IE10" s="179"/>
      <c r="II10" s="179" t="s">
        <v>19</v>
      </c>
      <c r="IJ10" s="179"/>
      <c r="IK10" s="150" t="s">
        <v>27</v>
      </c>
      <c r="IL10" s="152"/>
      <c r="IM10" s="180" t="s">
        <v>25</v>
      </c>
      <c r="IN10" s="179"/>
      <c r="IO10" s="181" t="s">
        <v>26</v>
      </c>
      <c r="IP10" s="182"/>
      <c r="IQ10" s="179" t="s">
        <v>29</v>
      </c>
      <c r="IR10" s="179"/>
      <c r="IS10" s="179" t="s">
        <v>40</v>
      </c>
      <c r="IT10" s="179"/>
      <c r="IX10" s="179" t="s">
        <v>19</v>
      </c>
      <c r="IY10" s="179"/>
      <c r="IZ10" s="150" t="s">
        <v>27</v>
      </c>
      <c r="JA10" s="152"/>
      <c r="JB10" s="180" t="s">
        <v>25</v>
      </c>
      <c r="JC10" s="179"/>
      <c r="JD10" s="181" t="s">
        <v>26</v>
      </c>
      <c r="JE10" s="182"/>
      <c r="JF10" s="179" t="s">
        <v>29</v>
      </c>
      <c r="JG10" s="179"/>
      <c r="JH10" s="179" t="s">
        <v>40</v>
      </c>
      <c r="JI10" s="179"/>
      <c r="JM10" s="179" t="s">
        <v>19</v>
      </c>
      <c r="JN10" s="179"/>
      <c r="JO10" s="150" t="s">
        <v>27</v>
      </c>
      <c r="JP10" s="152"/>
      <c r="JQ10" s="180" t="s">
        <v>25</v>
      </c>
      <c r="JR10" s="179"/>
      <c r="JS10" s="181" t="s">
        <v>26</v>
      </c>
      <c r="JT10" s="182"/>
      <c r="JU10" s="179" t="s">
        <v>29</v>
      </c>
      <c r="JV10" s="179"/>
      <c r="JW10" s="179" t="s">
        <v>40</v>
      </c>
      <c r="JX10" s="179"/>
      <c r="KB10" s="179" t="s">
        <v>19</v>
      </c>
      <c r="KC10" s="179"/>
      <c r="KD10" s="150" t="s">
        <v>27</v>
      </c>
      <c r="KE10" s="152"/>
      <c r="KF10" s="180" t="s">
        <v>25</v>
      </c>
      <c r="KG10" s="179"/>
      <c r="KH10" s="181" t="s">
        <v>26</v>
      </c>
      <c r="KI10" s="182"/>
      <c r="KJ10" s="179" t="s">
        <v>29</v>
      </c>
      <c r="KK10" s="179"/>
      <c r="KL10" s="179" t="s">
        <v>40</v>
      </c>
      <c r="KM10" s="179"/>
      <c r="KQ10" s="179" t="s">
        <v>19</v>
      </c>
      <c r="KR10" s="179"/>
      <c r="KS10" s="150" t="s">
        <v>27</v>
      </c>
      <c r="KT10" s="152"/>
      <c r="KU10" s="180" t="s">
        <v>25</v>
      </c>
      <c r="KV10" s="179"/>
      <c r="KW10" s="181" t="s">
        <v>26</v>
      </c>
      <c r="KX10" s="182"/>
      <c r="KY10" s="179" t="s">
        <v>29</v>
      </c>
      <c r="KZ10" s="179"/>
      <c r="LA10" s="179" t="s">
        <v>40</v>
      </c>
      <c r="LB10" s="179"/>
      <c r="LF10" s="179" t="s">
        <v>19</v>
      </c>
      <c r="LG10" s="179"/>
      <c r="LH10" s="150" t="s">
        <v>27</v>
      </c>
      <c r="LI10" s="152"/>
      <c r="LJ10" s="180" t="s">
        <v>25</v>
      </c>
      <c r="LK10" s="179"/>
      <c r="LL10" s="181" t="s">
        <v>26</v>
      </c>
      <c r="LM10" s="182"/>
      <c r="LN10" s="179" t="s">
        <v>29</v>
      </c>
      <c r="LO10" s="179"/>
      <c r="LP10" s="179" t="s">
        <v>40</v>
      </c>
      <c r="LQ10" s="179"/>
      <c r="LU10" s="179" t="s">
        <v>19</v>
      </c>
      <c r="LV10" s="179"/>
      <c r="LW10" s="150" t="s">
        <v>27</v>
      </c>
      <c r="LX10" s="152"/>
      <c r="LY10" s="180" t="s">
        <v>25</v>
      </c>
      <c r="LZ10" s="179"/>
      <c r="MA10" s="181" t="s">
        <v>26</v>
      </c>
      <c r="MB10" s="182"/>
      <c r="MC10" s="179" t="s">
        <v>29</v>
      </c>
      <c r="MD10" s="179"/>
      <c r="ME10" s="179" t="s">
        <v>40</v>
      </c>
      <c r="MF10" s="179"/>
      <c r="MJ10" s="179" t="s">
        <v>19</v>
      </c>
      <c r="MK10" s="179"/>
      <c r="ML10" s="150" t="s">
        <v>27</v>
      </c>
      <c r="MM10" s="152"/>
      <c r="MN10" s="180" t="s">
        <v>25</v>
      </c>
      <c r="MO10" s="179"/>
      <c r="MP10" s="181" t="s">
        <v>26</v>
      </c>
      <c r="MQ10" s="182"/>
      <c r="MR10" s="179" t="s">
        <v>29</v>
      </c>
      <c r="MS10" s="179"/>
      <c r="MT10" s="179" t="s">
        <v>40</v>
      </c>
      <c r="MU10" s="179"/>
      <c r="MY10" s="179" t="s">
        <v>19</v>
      </c>
      <c r="MZ10" s="179"/>
      <c r="NA10" s="150" t="s">
        <v>27</v>
      </c>
      <c r="NB10" s="152"/>
      <c r="NC10" s="180" t="s">
        <v>25</v>
      </c>
      <c r="ND10" s="179"/>
      <c r="NE10" s="181" t="s">
        <v>26</v>
      </c>
      <c r="NF10" s="182"/>
      <c r="NG10" s="179" t="s">
        <v>29</v>
      </c>
      <c r="NH10" s="179"/>
      <c r="NI10" s="179" t="s">
        <v>40</v>
      </c>
      <c r="NJ10" s="179"/>
      <c r="NN10" s="179" t="s">
        <v>19</v>
      </c>
      <c r="NO10" s="179"/>
      <c r="NP10" s="150" t="s">
        <v>27</v>
      </c>
      <c r="NQ10" s="152"/>
      <c r="NR10" s="180" t="s">
        <v>25</v>
      </c>
      <c r="NS10" s="179"/>
      <c r="NT10" s="181" t="s">
        <v>26</v>
      </c>
      <c r="NU10" s="182"/>
      <c r="NV10" s="179" t="s">
        <v>29</v>
      </c>
      <c r="NW10" s="179"/>
      <c r="NX10" s="179" t="s">
        <v>40</v>
      </c>
      <c r="NY10" s="179"/>
      <c r="OC10" s="179" t="s">
        <v>19</v>
      </c>
      <c r="OD10" s="179"/>
      <c r="OE10" s="150" t="s">
        <v>27</v>
      </c>
      <c r="OF10" s="152"/>
      <c r="OG10" s="180" t="s">
        <v>25</v>
      </c>
      <c r="OH10" s="179"/>
      <c r="OI10" s="181" t="s">
        <v>26</v>
      </c>
      <c r="OJ10" s="182"/>
      <c r="OK10" s="179" t="s">
        <v>29</v>
      </c>
      <c r="OL10" s="179"/>
      <c r="OM10" s="179" t="s">
        <v>40</v>
      </c>
      <c r="ON10" s="179"/>
      <c r="OR10" s="179" t="s">
        <v>19</v>
      </c>
      <c r="OS10" s="179"/>
      <c r="OT10" s="150" t="s">
        <v>27</v>
      </c>
      <c r="OU10" s="152"/>
      <c r="OV10" s="180" t="s">
        <v>25</v>
      </c>
      <c r="OW10" s="179"/>
      <c r="OX10" s="181" t="s">
        <v>26</v>
      </c>
      <c r="OY10" s="182"/>
      <c r="OZ10" s="179" t="s">
        <v>29</v>
      </c>
      <c r="PA10" s="179"/>
      <c r="PB10" s="179" t="s">
        <v>40</v>
      </c>
      <c r="PC10" s="179"/>
      <c r="PG10" s="179" t="s">
        <v>19</v>
      </c>
      <c r="PH10" s="179"/>
      <c r="PI10" s="150" t="s">
        <v>27</v>
      </c>
      <c r="PJ10" s="152"/>
      <c r="PK10" s="180" t="s">
        <v>25</v>
      </c>
      <c r="PL10" s="179"/>
      <c r="PM10" s="181" t="s">
        <v>26</v>
      </c>
      <c r="PN10" s="182"/>
      <c r="PO10" s="179" t="s">
        <v>29</v>
      </c>
      <c r="PP10" s="179"/>
      <c r="PQ10" s="179" t="s">
        <v>40</v>
      </c>
      <c r="PR10" s="179"/>
      <c r="PV10" s="179" t="s">
        <v>19</v>
      </c>
      <c r="PW10" s="179"/>
      <c r="PX10" s="150" t="s">
        <v>27</v>
      </c>
      <c r="PY10" s="152"/>
      <c r="PZ10" s="180" t="s">
        <v>25</v>
      </c>
      <c r="QA10" s="179"/>
      <c r="QB10" s="181" t="s">
        <v>26</v>
      </c>
      <c r="QC10" s="182"/>
      <c r="QD10" s="179" t="s">
        <v>29</v>
      </c>
      <c r="QE10" s="179"/>
      <c r="QF10" s="179" t="s">
        <v>40</v>
      </c>
      <c r="QG10" s="179"/>
    </row>
    <row r="11" spans="2:450" ht="50" customHeight="1" x14ac:dyDescent="0.2">
      <c r="C11" s="183" t="str">
        <f>IFERROR(VLOOKUP(I64,'別紙1 実績調書'!C$37:D$62,2,FALSE),"")</f>
        <v/>
      </c>
      <c r="D11" s="183"/>
      <c r="E11" s="141" t="str">
        <f>IFERROR(C11-'別紙3 受給状況'!G23,"")</f>
        <v/>
      </c>
      <c r="F11" s="143"/>
      <c r="G11" s="183">
        <f>'別紙2 使用経費'!B20</f>
        <v>0</v>
      </c>
      <c r="H11" s="183"/>
      <c r="I11" s="141">
        <f>G11-'別紙3 受給状況'!G23</f>
        <v>0</v>
      </c>
      <c r="J11" s="143"/>
      <c r="K11" s="184">
        <v>1</v>
      </c>
      <c r="L11" s="184"/>
      <c r="M11" s="178">
        <f>MIN(E11,I11)*K11</f>
        <v>0</v>
      </c>
      <c r="N11" s="178"/>
      <c r="R11" s="183" t="str">
        <f>IFERROR(VLOOKUP(X64,'別紙1 実績調書'!R$37:S$62,2,FALSE),"")</f>
        <v/>
      </c>
      <c r="S11" s="183"/>
      <c r="T11" s="141" t="str">
        <f>IFERROR(R11-'別紙3 受給状況'!V23,"")</f>
        <v/>
      </c>
      <c r="U11" s="143"/>
      <c r="V11" s="183">
        <f>'別紙2 使用経費'!Q20</f>
        <v>0</v>
      </c>
      <c r="W11" s="183"/>
      <c r="X11" s="141">
        <f>V11-'別紙3 受給状況'!V23</f>
        <v>0</v>
      </c>
      <c r="Y11" s="143"/>
      <c r="Z11" s="184">
        <v>1</v>
      </c>
      <c r="AA11" s="184"/>
      <c r="AB11" s="178">
        <f>MIN(T11,X11)*Z11</f>
        <v>0</v>
      </c>
      <c r="AC11" s="178"/>
      <c r="AG11" s="183" t="str">
        <f>IFERROR(VLOOKUP(AM64,'別紙1 実績調書'!AG$37:AH$62,2,FALSE),"")</f>
        <v/>
      </c>
      <c r="AH11" s="183"/>
      <c r="AI11" s="141" t="str">
        <f>IFERROR(AG11-'別紙3 受給状況'!AK23,"")</f>
        <v/>
      </c>
      <c r="AJ11" s="143"/>
      <c r="AK11" s="183">
        <f>'別紙2 使用経費'!AF20</f>
        <v>0</v>
      </c>
      <c r="AL11" s="183"/>
      <c r="AM11" s="141">
        <f>AK11-'別紙3 受給状況'!AK23</f>
        <v>0</v>
      </c>
      <c r="AN11" s="143"/>
      <c r="AO11" s="184">
        <v>1</v>
      </c>
      <c r="AP11" s="184"/>
      <c r="AQ11" s="178">
        <f>MIN(AI11,AM11)*AO11</f>
        <v>0</v>
      </c>
      <c r="AR11" s="178"/>
      <c r="AV11" s="183" t="str">
        <f>IFERROR(VLOOKUP(BB64,'別紙1 実績調書'!AV$37:AW$62,2,FALSE),"")</f>
        <v/>
      </c>
      <c r="AW11" s="183"/>
      <c r="AX11" s="141" t="str">
        <f>IFERROR(AV11-'別紙3 受給状況'!AZ23,"")</f>
        <v/>
      </c>
      <c r="AY11" s="143"/>
      <c r="AZ11" s="183">
        <f>'別紙2 使用経費'!AU20</f>
        <v>0</v>
      </c>
      <c r="BA11" s="183"/>
      <c r="BB11" s="141">
        <f>AZ11-'別紙3 受給状況'!AZ23</f>
        <v>0</v>
      </c>
      <c r="BC11" s="143"/>
      <c r="BD11" s="184">
        <v>1</v>
      </c>
      <c r="BE11" s="184"/>
      <c r="BF11" s="178">
        <f>MIN(AX11,BB11)*BD11</f>
        <v>0</v>
      </c>
      <c r="BG11" s="178"/>
      <c r="BK11" s="183" t="str">
        <f>IFERROR(VLOOKUP(BQ64,'別紙1 実績調書'!BK$37:BL$62,2,FALSE),"")</f>
        <v/>
      </c>
      <c r="BL11" s="183"/>
      <c r="BM11" s="141" t="str">
        <f>IFERROR(BK11-'別紙3 受給状況'!BO23,"")</f>
        <v/>
      </c>
      <c r="BN11" s="143"/>
      <c r="BO11" s="183">
        <f>'別紙2 使用経費'!BJ20</f>
        <v>0</v>
      </c>
      <c r="BP11" s="183"/>
      <c r="BQ11" s="141">
        <f>BO11-'別紙3 受給状況'!BO23</f>
        <v>0</v>
      </c>
      <c r="BR11" s="143"/>
      <c r="BS11" s="184">
        <v>1</v>
      </c>
      <c r="BT11" s="184"/>
      <c r="BU11" s="178">
        <f>MIN(BM11,BQ11)*BS11</f>
        <v>0</v>
      </c>
      <c r="BV11" s="178"/>
      <c r="BZ11" s="183" t="str">
        <f>IFERROR(VLOOKUP(CF64,'別紙1 実績調書'!BZ$37:CA$62,2,FALSE),"")</f>
        <v/>
      </c>
      <c r="CA11" s="183"/>
      <c r="CB11" s="141" t="str">
        <f>IFERROR(BZ11-'別紙3 受給状況'!CD23,"")</f>
        <v/>
      </c>
      <c r="CC11" s="143"/>
      <c r="CD11" s="183">
        <f>'別紙2 使用経費'!BY20</f>
        <v>0</v>
      </c>
      <c r="CE11" s="183"/>
      <c r="CF11" s="141">
        <f>CD11-'別紙3 受給状況'!CD23</f>
        <v>0</v>
      </c>
      <c r="CG11" s="143"/>
      <c r="CH11" s="184">
        <v>1</v>
      </c>
      <c r="CI11" s="184"/>
      <c r="CJ11" s="178">
        <f>MIN(CB11,CF11)*CH11</f>
        <v>0</v>
      </c>
      <c r="CK11" s="178"/>
      <c r="CO11" s="183" t="str">
        <f>IFERROR(VLOOKUP(CU64,'別紙1 実績調書'!CO$37:CP$62,2,FALSE),"")</f>
        <v/>
      </c>
      <c r="CP11" s="183"/>
      <c r="CQ11" s="141" t="str">
        <f>IFERROR(CO11-'別紙3 受給状況'!CS23,"")</f>
        <v/>
      </c>
      <c r="CR11" s="143"/>
      <c r="CS11" s="183">
        <f>'別紙2 使用経費'!CN20</f>
        <v>0</v>
      </c>
      <c r="CT11" s="183"/>
      <c r="CU11" s="141">
        <f>CS11-'別紙3 受給状況'!CS23</f>
        <v>0</v>
      </c>
      <c r="CV11" s="143"/>
      <c r="CW11" s="184">
        <v>1</v>
      </c>
      <c r="CX11" s="184"/>
      <c r="CY11" s="178">
        <f>MIN(CQ11,CU11)*CW11</f>
        <v>0</v>
      </c>
      <c r="CZ11" s="178"/>
      <c r="DD11" s="183" t="str">
        <f>IFERROR(VLOOKUP(DJ64,'別紙1 実績調書'!DD$37:DE$62,2,FALSE),"")</f>
        <v/>
      </c>
      <c r="DE11" s="183"/>
      <c r="DF11" s="141" t="str">
        <f>IFERROR(DD11-'別紙3 受給状況'!DH23,"")</f>
        <v/>
      </c>
      <c r="DG11" s="143"/>
      <c r="DH11" s="183">
        <f>'別紙2 使用経費'!DC20</f>
        <v>0</v>
      </c>
      <c r="DI11" s="183"/>
      <c r="DJ11" s="141">
        <f>DH11-'別紙3 受給状況'!DH23</f>
        <v>0</v>
      </c>
      <c r="DK11" s="143"/>
      <c r="DL11" s="184">
        <v>1</v>
      </c>
      <c r="DM11" s="184"/>
      <c r="DN11" s="178">
        <f>MIN(DF11,DJ11)*DL11</f>
        <v>0</v>
      </c>
      <c r="DO11" s="178"/>
      <c r="DS11" s="183" t="str">
        <f>IFERROR(VLOOKUP(DY64,'別紙1 実績調書'!DS$37:DT$62,2,FALSE),"")</f>
        <v/>
      </c>
      <c r="DT11" s="183"/>
      <c r="DU11" s="141" t="str">
        <f>IFERROR(DS11-'別紙3 受給状況'!DW23,"")</f>
        <v/>
      </c>
      <c r="DV11" s="143"/>
      <c r="DW11" s="183">
        <f>'別紙2 使用経費'!DR20</f>
        <v>0</v>
      </c>
      <c r="DX11" s="183"/>
      <c r="DY11" s="141">
        <f>DW11-'別紙3 受給状況'!DW23</f>
        <v>0</v>
      </c>
      <c r="DZ11" s="143"/>
      <c r="EA11" s="184">
        <v>1</v>
      </c>
      <c r="EB11" s="184"/>
      <c r="EC11" s="178">
        <f>MIN(DU11,DY11)*EA11</f>
        <v>0</v>
      </c>
      <c r="ED11" s="178"/>
      <c r="EH11" s="183" t="str">
        <f>IFERROR(VLOOKUP(EN64,'別紙1 実績調書'!EH$37:EI$62,2,FALSE),"")</f>
        <v/>
      </c>
      <c r="EI11" s="183"/>
      <c r="EJ11" s="141" t="str">
        <f>IFERROR(EH11-'別紙3 受給状況'!EL23,"")</f>
        <v/>
      </c>
      <c r="EK11" s="143"/>
      <c r="EL11" s="183">
        <f>'別紙2 使用経費'!EG20</f>
        <v>0</v>
      </c>
      <c r="EM11" s="183"/>
      <c r="EN11" s="141">
        <f>EL11-'別紙3 受給状況'!EL23</f>
        <v>0</v>
      </c>
      <c r="EO11" s="143"/>
      <c r="EP11" s="184">
        <v>1</v>
      </c>
      <c r="EQ11" s="184"/>
      <c r="ER11" s="178">
        <f>MIN(EJ11,EN11)*EP11</f>
        <v>0</v>
      </c>
      <c r="ES11" s="178"/>
      <c r="EW11" s="183" t="str">
        <f>IFERROR(VLOOKUP(FC64,'別紙1 実績調書'!EW$37:EX$62,2,FALSE),"")</f>
        <v/>
      </c>
      <c r="EX11" s="183"/>
      <c r="EY11" s="141" t="str">
        <f>IFERROR(EW11-'別紙3 受給状況'!FA23,"")</f>
        <v/>
      </c>
      <c r="EZ11" s="143"/>
      <c r="FA11" s="183">
        <f>'別紙2 使用経費'!EV20</f>
        <v>0</v>
      </c>
      <c r="FB11" s="183"/>
      <c r="FC11" s="141">
        <f>FA11-'別紙3 受給状況'!FA23</f>
        <v>0</v>
      </c>
      <c r="FD11" s="143"/>
      <c r="FE11" s="184">
        <v>1</v>
      </c>
      <c r="FF11" s="184"/>
      <c r="FG11" s="178">
        <f>MIN(EY11,FC11)*FE11</f>
        <v>0</v>
      </c>
      <c r="FH11" s="178"/>
      <c r="FL11" s="183" t="str">
        <f>IFERROR(VLOOKUP(FR64,'別紙1 実績調書'!FL$37:FM$62,2,FALSE),"")</f>
        <v/>
      </c>
      <c r="FM11" s="183"/>
      <c r="FN11" s="141" t="str">
        <f>IFERROR(FL11-'別紙3 受給状況'!FP23,"")</f>
        <v/>
      </c>
      <c r="FO11" s="143"/>
      <c r="FP11" s="183">
        <f>'別紙2 使用経費'!FK20</f>
        <v>0</v>
      </c>
      <c r="FQ11" s="183"/>
      <c r="FR11" s="141">
        <f>FP11-'別紙3 受給状況'!FP23</f>
        <v>0</v>
      </c>
      <c r="FS11" s="143"/>
      <c r="FT11" s="184">
        <v>1</v>
      </c>
      <c r="FU11" s="184"/>
      <c r="FV11" s="178">
        <f>MIN(FN11,FR11)*FT11</f>
        <v>0</v>
      </c>
      <c r="FW11" s="178"/>
      <c r="GA11" s="183" t="str">
        <f>IFERROR(VLOOKUP(GG64,'別紙1 実績調書'!GA$37:GB$62,2,FALSE),"")</f>
        <v/>
      </c>
      <c r="GB11" s="183"/>
      <c r="GC11" s="141" t="str">
        <f>IFERROR(GA11-'別紙3 受給状況'!GE23,"")</f>
        <v/>
      </c>
      <c r="GD11" s="143"/>
      <c r="GE11" s="183">
        <f>'別紙2 使用経費'!FZ20</f>
        <v>0</v>
      </c>
      <c r="GF11" s="183"/>
      <c r="GG11" s="141">
        <f>GE11-'別紙3 受給状況'!GE23</f>
        <v>0</v>
      </c>
      <c r="GH11" s="143"/>
      <c r="GI11" s="184">
        <v>1</v>
      </c>
      <c r="GJ11" s="184"/>
      <c r="GK11" s="178">
        <f>MIN(GC11,GG11)*GI11</f>
        <v>0</v>
      </c>
      <c r="GL11" s="178"/>
      <c r="GP11" s="183" t="str">
        <f>IFERROR(VLOOKUP(GV64,'別紙1 実績調書'!GP$37:GQ$62,2,FALSE),"")</f>
        <v/>
      </c>
      <c r="GQ11" s="183"/>
      <c r="GR11" s="141" t="str">
        <f>IFERROR(GP11-'別紙3 受給状況'!GT23,"")</f>
        <v/>
      </c>
      <c r="GS11" s="143"/>
      <c r="GT11" s="183">
        <f>'別紙2 使用経費'!GO20</f>
        <v>0</v>
      </c>
      <c r="GU11" s="183"/>
      <c r="GV11" s="141">
        <f>GT11-'別紙3 受給状況'!GT23</f>
        <v>0</v>
      </c>
      <c r="GW11" s="143"/>
      <c r="GX11" s="184">
        <v>1</v>
      </c>
      <c r="GY11" s="184"/>
      <c r="GZ11" s="178">
        <f>MIN(GR11,GV11)*GX11</f>
        <v>0</v>
      </c>
      <c r="HA11" s="178"/>
      <c r="HE11" s="183" t="str">
        <f>IFERROR(VLOOKUP(HK64,'別紙1 実績調書'!HE$37:HF$62,2,FALSE),"")</f>
        <v/>
      </c>
      <c r="HF11" s="183"/>
      <c r="HG11" s="141" t="str">
        <f>IFERROR(HE11-'別紙3 受給状況'!HI23,"")</f>
        <v/>
      </c>
      <c r="HH11" s="143"/>
      <c r="HI11" s="183">
        <f>'別紙2 使用経費'!HD20</f>
        <v>0</v>
      </c>
      <c r="HJ11" s="183"/>
      <c r="HK11" s="141">
        <f>HI11-'別紙3 受給状況'!HI23</f>
        <v>0</v>
      </c>
      <c r="HL11" s="143"/>
      <c r="HM11" s="184">
        <v>1</v>
      </c>
      <c r="HN11" s="184"/>
      <c r="HO11" s="178">
        <f>MIN(HG11,HK11)*HM11</f>
        <v>0</v>
      </c>
      <c r="HP11" s="178"/>
      <c r="HT11" s="183" t="str">
        <f>IFERROR(VLOOKUP(HZ64,'別紙1 実績調書'!HT$37:HU$62,2,FALSE),"")</f>
        <v/>
      </c>
      <c r="HU11" s="183"/>
      <c r="HV11" s="141" t="str">
        <f>IFERROR(HT11-'別紙3 受給状況'!HX23,"")</f>
        <v/>
      </c>
      <c r="HW11" s="143"/>
      <c r="HX11" s="183">
        <f>'別紙2 使用経費'!HS20</f>
        <v>0</v>
      </c>
      <c r="HY11" s="183"/>
      <c r="HZ11" s="141">
        <f>HX11-'別紙3 受給状況'!HX23</f>
        <v>0</v>
      </c>
      <c r="IA11" s="143"/>
      <c r="IB11" s="184">
        <v>1</v>
      </c>
      <c r="IC11" s="184"/>
      <c r="ID11" s="178">
        <f>MIN(HV11,HZ11)*IB11</f>
        <v>0</v>
      </c>
      <c r="IE11" s="178"/>
      <c r="II11" s="183" t="str">
        <f>IFERROR(VLOOKUP(IO64,'別紙1 実績調書'!II$37:IJ$62,2,FALSE),"")</f>
        <v/>
      </c>
      <c r="IJ11" s="183"/>
      <c r="IK11" s="141" t="str">
        <f>IFERROR(II11-'別紙3 受給状況'!IM23,"")</f>
        <v/>
      </c>
      <c r="IL11" s="143"/>
      <c r="IM11" s="183">
        <f>'別紙2 使用経費'!IH20</f>
        <v>0</v>
      </c>
      <c r="IN11" s="183"/>
      <c r="IO11" s="141">
        <f>IM11-'別紙3 受給状況'!IM23</f>
        <v>0</v>
      </c>
      <c r="IP11" s="143"/>
      <c r="IQ11" s="184">
        <v>1</v>
      </c>
      <c r="IR11" s="184"/>
      <c r="IS11" s="178">
        <f>MIN(IK11,IO11)*IQ11</f>
        <v>0</v>
      </c>
      <c r="IT11" s="178"/>
      <c r="IX11" s="183" t="str">
        <f>IFERROR(VLOOKUP(JD64,'別紙1 実績調書'!IX$37:IY$62,2,FALSE),"")</f>
        <v/>
      </c>
      <c r="IY11" s="183"/>
      <c r="IZ11" s="141" t="str">
        <f>IFERROR(IX11-'別紙3 受給状況'!JB23,"")</f>
        <v/>
      </c>
      <c r="JA11" s="143"/>
      <c r="JB11" s="183">
        <f>'別紙2 使用経費'!IW20</f>
        <v>0</v>
      </c>
      <c r="JC11" s="183"/>
      <c r="JD11" s="141">
        <f>JB11-'別紙3 受給状況'!JB23</f>
        <v>0</v>
      </c>
      <c r="JE11" s="143"/>
      <c r="JF11" s="184">
        <v>1</v>
      </c>
      <c r="JG11" s="184"/>
      <c r="JH11" s="178">
        <f>MIN(IZ11,JD11)*JF11</f>
        <v>0</v>
      </c>
      <c r="JI11" s="178"/>
      <c r="JM11" s="183" t="str">
        <f>IFERROR(VLOOKUP(JS64,'別紙1 実績調書'!JM$37:JN$62,2,FALSE),"")</f>
        <v/>
      </c>
      <c r="JN11" s="183"/>
      <c r="JO11" s="141" t="str">
        <f>IFERROR(JM11-'別紙3 受給状況'!JQ23,"")</f>
        <v/>
      </c>
      <c r="JP11" s="143"/>
      <c r="JQ11" s="183">
        <f>'別紙2 使用経費'!JL20</f>
        <v>0</v>
      </c>
      <c r="JR11" s="183"/>
      <c r="JS11" s="141">
        <f>JQ11-'別紙3 受給状況'!JQ23</f>
        <v>0</v>
      </c>
      <c r="JT11" s="143"/>
      <c r="JU11" s="184">
        <v>1</v>
      </c>
      <c r="JV11" s="184"/>
      <c r="JW11" s="178">
        <f>MIN(JO11,JS11)*JU11</f>
        <v>0</v>
      </c>
      <c r="JX11" s="178"/>
      <c r="KB11" s="183" t="str">
        <f>IFERROR(VLOOKUP(KH64,'別紙1 実績調書'!KB$37:KC$62,2,FALSE),"")</f>
        <v/>
      </c>
      <c r="KC11" s="183"/>
      <c r="KD11" s="141" t="str">
        <f>IFERROR(KB11-'別紙3 受給状況'!KF23,"")</f>
        <v/>
      </c>
      <c r="KE11" s="143"/>
      <c r="KF11" s="183">
        <f>'別紙2 使用経費'!KA20</f>
        <v>0</v>
      </c>
      <c r="KG11" s="183"/>
      <c r="KH11" s="141">
        <f>KF11-'別紙3 受給状況'!KF23</f>
        <v>0</v>
      </c>
      <c r="KI11" s="143"/>
      <c r="KJ11" s="184">
        <v>1</v>
      </c>
      <c r="KK11" s="184"/>
      <c r="KL11" s="178">
        <f>MIN(KD11,KH11)*KJ11</f>
        <v>0</v>
      </c>
      <c r="KM11" s="178"/>
      <c r="KQ11" s="183" t="str">
        <f>IFERROR(VLOOKUP(KW64,'別紙1 実績調書'!KQ$37:KR$62,2,FALSE),"")</f>
        <v/>
      </c>
      <c r="KR11" s="183"/>
      <c r="KS11" s="141" t="str">
        <f>IFERROR(KQ11-'別紙3 受給状況'!KU23,"")</f>
        <v/>
      </c>
      <c r="KT11" s="143"/>
      <c r="KU11" s="183">
        <f>'別紙2 使用経費'!KP20</f>
        <v>0</v>
      </c>
      <c r="KV11" s="183"/>
      <c r="KW11" s="141">
        <f>KU11-'別紙3 受給状況'!KU23</f>
        <v>0</v>
      </c>
      <c r="KX11" s="143"/>
      <c r="KY11" s="184">
        <v>1</v>
      </c>
      <c r="KZ11" s="184"/>
      <c r="LA11" s="178">
        <f>MIN(KS11,KW11)*KY11</f>
        <v>0</v>
      </c>
      <c r="LB11" s="178"/>
      <c r="LF11" s="183" t="str">
        <f>IFERROR(VLOOKUP(LL64,'別紙1 実績調書'!LF$37:LG$62,2,FALSE),"")</f>
        <v/>
      </c>
      <c r="LG11" s="183"/>
      <c r="LH11" s="141" t="str">
        <f>IFERROR(LF11-'別紙3 受給状況'!LJ23,"")</f>
        <v/>
      </c>
      <c r="LI11" s="143"/>
      <c r="LJ11" s="183">
        <f>'別紙2 使用経費'!LE20</f>
        <v>0</v>
      </c>
      <c r="LK11" s="183"/>
      <c r="LL11" s="141">
        <f>LJ11-'別紙3 受給状況'!LJ23</f>
        <v>0</v>
      </c>
      <c r="LM11" s="143"/>
      <c r="LN11" s="184">
        <v>1</v>
      </c>
      <c r="LO11" s="184"/>
      <c r="LP11" s="178">
        <f>MIN(LH11,LL11)*LN11</f>
        <v>0</v>
      </c>
      <c r="LQ11" s="178"/>
      <c r="LU11" s="183" t="str">
        <f>IFERROR(VLOOKUP(MA64,'別紙1 実績調書'!LU$37:LV$62,2,FALSE),"")</f>
        <v/>
      </c>
      <c r="LV11" s="183"/>
      <c r="LW11" s="141" t="str">
        <f>IFERROR(LU11-'別紙3 受給状況'!LY23,"")</f>
        <v/>
      </c>
      <c r="LX11" s="143"/>
      <c r="LY11" s="183">
        <f>'別紙2 使用経費'!LT20</f>
        <v>0</v>
      </c>
      <c r="LZ11" s="183"/>
      <c r="MA11" s="141">
        <f>LY11-'別紙3 受給状況'!LY23</f>
        <v>0</v>
      </c>
      <c r="MB11" s="143"/>
      <c r="MC11" s="184">
        <v>1</v>
      </c>
      <c r="MD11" s="184"/>
      <c r="ME11" s="178">
        <f>MIN(LW11,MA11)*MC11</f>
        <v>0</v>
      </c>
      <c r="MF11" s="178"/>
      <c r="MJ11" s="183" t="str">
        <f>IFERROR(VLOOKUP(MP64,'別紙1 実績調書'!MJ$37:MK$62,2,FALSE),"")</f>
        <v/>
      </c>
      <c r="MK11" s="183"/>
      <c r="ML11" s="141" t="str">
        <f>IFERROR(MJ11-'別紙3 受給状況'!MN23,"")</f>
        <v/>
      </c>
      <c r="MM11" s="143"/>
      <c r="MN11" s="183">
        <f>'別紙2 使用経費'!MI20</f>
        <v>0</v>
      </c>
      <c r="MO11" s="183"/>
      <c r="MP11" s="141">
        <f>MN11-'別紙3 受給状況'!MN23</f>
        <v>0</v>
      </c>
      <c r="MQ11" s="143"/>
      <c r="MR11" s="184">
        <v>1</v>
      </c>
      <c r="MS11" s="184"/>
      <c r="MT11" s="178">
        <f>MIN(ML11,MP11)*MR11</f>
        <v>0</v>
      </c>
      <c r="MU11" s="178"/>
      <c r="MY11" s="183" t="str">
        <f>IFERROR(VLOOKUP(NE64,'別紙1 実績調書'!MY$37:MZ$62,2,FALSE),"")</f>
        <v/>
      </c>
      <c r="MZ11" s="183"/>
      <c r="NA11" s="141" t="str">
        <f>IFERROR(MY11-'別紙3 受給状況'!NC23,"")</f>
        <v/>
      </c>
      <c r="NB11" s="143"/>
      <c r="NC11" s="183">
        <f>'別紙2 使用経費'!MX20</f>
        <v>0</v>
      </c>
      <c r="ND11" s="183"/>
      <c r="NE11" s="141">
        <f>NC11-'別紙3 受給状況'!NC23</f>
        <v>0</v>
      </c>
      <c r="NF11" s="143"/>
      <c r="NG11" s="184">
        <v>1</v>
      </c>
      <c r="NH11" s="184"/>
      <c r="NI11" s="178">
        <f>MIN(NA11,NE11)*NG11</f>
        <v>0</v>
      </c>
      <c r="NJ11" s="178"/>
      <c r="NN11" s="183" t="str">
        <f>IFERROR(VLOOKUP(NT64,'別紙1 実績調書'!NN$37:NO$62,2,FALSE),"")</f>
        <v/>
      </c>
      <c r="NO11" s="183"/>
      <c r="NP11" s="141" t="str">
        <f>IFERROR(NN11-'別紙3 受給状況'!NR23,"")</f>
        <v/>
      </c>
      <c r="NQ11" s="143"/>
      <c r="NR11" s="183">
        <f>'別紙2 使用経費'!NM20</f>
        <v>0</v>
      </c>
      <c r="NS11" s="183"/>
      <c r="NT11" s="141">
        <f>NR11-'別紙3 受給状況'!NR23</f>
        <v>0</v>
      </c>
      <c r="NU11" s="143"/>
      <c r="NV11" s="184">
        <v>1</v>
      </c>
      <c r="NW11" s="184"/>
      <c r="NX11" s="178">
        <f>MIN(NP11,NT11)*NV11</f>
        <v>0</v>
      </c>
      <c r="NY11" s="178"/>
      <c r="OC11" s="183" t="str">
        <f>IFERROR(VLOOKUP(OI64,'別紙1 実績調書'!OC$37:OD$62,2,FALSE),"")</f>
        <v/>
      </c>
      <c r="OD11" s="183"/>
      <c r="OE11" s="141" t="str">
        <f>IFERROR(OC11-'別紙3 受給状況'!OG23,"")</f>
        <v/>
      </c>
      <c r="OF11" s="143"/>
      <c r="OG11" s="183">
        <f>'別紙2 使用経費'!OB20</f>
        <v>0</v>
      </c>
      <c r="OH11" s="183"/>
      <c r="OI11" s="141">
        <f>OG11-'別紙3 受給状況'!OG23</f>
        <v>0</v>
      </c>
      <c r="OJ11" s="143"/>
      <c r="OK11" s="184">
        <v>1</v>
      </c>
      <c r="OL11" s="184"/>
      <c r="OM11" s="178">
        <f>MIN(OE11,OI11)*OK11</f>
        <v>0</v>
      </c>
      <c r="ON11" s="178"/>
      <c r="OR11" s="183" t="str">
        <f>IFERROR(VLOOKUP(OX64,'別紙1 実績調書'!OR$37:OS$62,2,FALSE),"")</f>
        <v/>
      </c>
      <c r="OS11" s="183"/>
      <c r="OT11" s="141" t="str">
        <f>IFERROR(OR11-'別紙3 受給状況'!OV23,"")</f>
        <v/>
      </c>
      <c r="OU11" s="143"/>
      <c r="OV11" s="183">
        <f>'別紙2 使用経費'!OQ20</f>
        <v>0</v>
      </c>
      <c r="OW11" s="183"/>
      <c r="OX11" s="141">
        <f>OV11-'別紙3 受給状況'!OV23</f>
        <v>0</v>
      </c>
      <c r="OY11" s="143"/>
      <c r="OZ11" s="184">
        <v>1</v>
      </c>
      <c r="PA11" s="184"/>
      <c r="PB11" s="178">
        <f>MIN(OT11,OX11)*OZ11</f>
        <v>0</v>
      </c>
      <c r="PC11" s="178"/>
      <c r="PG11" s="183" t="str">
        <f>IFERROR(VLOOKUP(PM64,'別紙1 実績調書'!PG$37:PH$62,2,FALSE),"")</f>
        <v/>
      </c>
      <c r="PH11" s="183"/>
      <c r="PI11" s="141" t="str">
        <f>IFERROR(PG11-'別紙3 受給状況'!PK23,"")</f>
        <v/>
      </c>
      <c r="PJ11" s="143"/>
      <c r="PK11" s="183">
        <f>'別紙2 使用経費'!PF20</f>
        <v>0</v>
      </c>
      <c r="PL11" s="183"/>
      <c r="PM11" s="141">
        <f>PK11-'別紙3 受給状況'!PK23</f>
        <v>0</v>
      </c>
      <c r="PN11" s="143"/>
      <c r="PO11" s="184">
        <v>1</v>
      </c>
      <c r="PP11" s="184"/>
      <c r="PQ11" s="178">
        <f>MIN(PI11,PM11)*PO11</f>
        <v>0</v>
      </c>
      <c r="PR11" s="178"/>
      <c r="PV11" s="183" t="str">
        <f>IFERROR(VLOOKUP(QB64,'別紙1 実績調書'!PV$37:PW$62,2,FALSE),"")</f>
        <v/>
      </c>
      <c r="PW11" s="183"/>
      <c r="PX11" s="141" t="str">
        <f>IFERROR(PV11-'別紙3 受給状況'!PZ23,"")</f>
        <v/>
      </c>
      <c r="PY11" s="143"/>
      <c r="PZ11" s="183">
        <f>'別紙2 使用経費'!PU20</f>
        <v>0</v>
      </c>
      <c r="QA11" s="183"/>
      <c r="QB11" s="141">
        <f>PZ11-'別紙3 受給状況'!PZ23</f>
        <v>0</v>
      </c>
      <c r="QC11" s="143"/>
      <c r="QD11" s="184">
        <v>1</v>
      </c>
      <c r="QE11" s="184"/>
      <c r="QF11" s="178">
        <f>MIN(PX11,QB11)*QD11</f>
        <v>0</v>
      </c>
      <c r="QG11" s="178"/>
    </row>
    <row r="12" spans="2:450" ht="18" customHeight="1" x14ac:dyDescent="0.2">
      <c r="C12" s="12" t="str">
        <f>IFERROR(VLOOKUP(I64,'別紙1 実績調書'!$C$37:$E$62,3,FALSE),"①")</f>
        <v>①</v>
      </c>
      <c r="D12" s="13"/>
      <c r="R12" s="12" t="str">
        <f>IFERROR(VLOOKUP(X64,'別紙1 実績調書'!$C$37:$E$62,3,FALSE),"①")</f>
        <v>①</v>
      </c>
      <c r="S12" s="13"/>
      <c r="AG12" s="12" t="str">
        <f>IFERROR(VLOOKUP(AM64,'別紙1 実績調書'!$C$37:$E$62,3,FALSE),"①")</f>
        <v>①</v>
      </c>
      <c r="AH12" s="13"/>
      <c r="AV12" s="12" t="str">
        <f>IFERROR(VLOOKUP(BB64,'別紙1 実績調書'!$C$37:$E$62,3,FALSE),"①")</f>
        <v>①</v>
      </c>
      <c r="AW12" s="13"/>
      <c r="BK12" s="12" t="str">
        <f>IFERROR(VLOOKUP(BQ64,'別紙1 実績調書'!$C$37:$E$62,3,FALSE),"①")</f>
        <v>①</v>
      </c>
      <c r="BL12" s="13"/>
      <c r="BZ12" s="12" t="str">
        <f>IFERROR(VLOOKUP(CF64,'別紙1 実績調書'!$C$37:$E$62,3,FALSE),"①")</f>
        <v>①</v>
      </c>
      <c r="CA12" s="13"/>
      <c r="CO12" s="12" t="str">
        <f>IFERROR(VLOOKUP(CU64,'別紙1 実績調書'!$C$37:$E$62,3,FALSE),"①")</f>
        <v>①</v>
      </c>
      <c r="CP12" s="13"/>
      <c r="DD12" s="12" t="str">
        <f>IFERROR(VLOOKUP(DJ64,'別紙1 実績調書'!$C$37:$E$62,3,FALSE),"①")</f>
        <v>①</v>
      </c>
      <c r="DE12" s="13"/>
      <c r="DS12" s="12" t="str">
        <f>IFERROR(VLOOKUP(DY64,'別紙1 実績調書'!$C$37:$E$62,3,FALSE),"①")</f>
        <v>①</v>
      </c>
      <c r="DT12" s="13"/>
      <c r="EH12" s="12" t="str">
        <f>IFERROR(VLOOKUP(EN64,'別紙1 実績調書'!$C$37:$E$62,3,FALSE),"①")</f>
        <v>①</v>
      </c>
      <c r="EI12" s="13"/>
      <c r="EW12" s="12" t="str">
        <f>IFERROR(VLOOKUP(FC64,'別紙1 実績調書'!$C$37:$E$62,3,FALSE),"①")</f>
        <v>①</v>
      </c>
      <c r="EX12" s="13"/>
      <c r="FL12" s="12" t="str">
        <f>IFERROR(VLOOKUP(FR64,'別紙1 実績調書'!$C$37:$E$62,3,FALSE),"①")</f>
        <v>①</v>
      </c>
      <c r="FM12" s="13"/>
      <c r="GA12" s="12" t="str">
        <f>IFERROR(VLOOKUP(GG64,'別紙1 実績調書'!$C$37:$E$62,3,FALSE),"①")</f>
        <v>①</v>
      </c>
      <c r="GB12" s="13"/>
      <c r="GP12" s="12" t="str">
        <f>IFERROR(VLOOKUP(GV64,'別紙1 実績調書'!$C$37:$E$62,3,FALSE),"①")</f>
        <v>①</v>
      </c>
      <c r="GQ12" s="13"/>
      <c r="HE12" s="12" t="str">
        <f>IFERROR(VLOOKUP(HK64,'別紙1 実績調書'!$C$37:$E$62,3,FALSE),"①")</f>
        <v>①</v>
      </c>
      <c r="HF12" s="13"/>
      <c r="HT12" s="12" t="str">
        <f>IFERROR(VLOOKUP(HZ64,'別紙1 実績調書'!$C$37:$E$62,3,FALSE),"①")</f>
        <v>①</v>
      </c>
      <c r="HU12" s="13"/>
      <c r="II12" s="12" t="str">
        <f>IFERROR(VLOOKUP(IO64,'別紙1 実績調書'!$C$37:$E$62,3,FALSE),"①")</f>
        <v>①</v>
      </c>
      <c r="IJ12" s="13"/>
      <c r="IX12" s="12" t="str">
        <f>IFERROR(VLOOKUP(JD64,'別紙1 実績調書'!$C$37:$E$62,3,FALSE),"①")</f>
        <v>①</v>
      </c>
      <c r="IY12" s="13"/>
      <c r="JM12" s="12" t="str">
        <f>IFERROR(VLOOKUP(JS64,'別紙1 実績調書'!$C$37:$E$62,3,FALSE),"①")</f>
        <v>①</v>
      </c>
      <c r="JN12" s="13"/>
      <c r="KB12" s="12" t="str">
        <f>IFERROR(VLOOKUP(KH64,'別紙1 実績調書'!$C$37:$E$62,3,FALSE),"①")</f>
        <v>①</v>
      </c>
      <c r="KC12" s="13"/>
      <c r="KQ12" s="12" t="str">
        <f>IFERROR(VLOOKUP(KW64,'別紙1 実績調書'!$C$37:$E$62,3,FALSE),"①")</f>
        <v>①</v>
      </c>
      <c r="KR12" s="13"/>
      <c r="LF12" s="12" t="str">
        <f>IFERROR(VLOOKUP(LL64,'別紙1 実績調書'!$C$37:$E$62,3,FALSE),"①")</f>
        <v>①</v>
      </c>
      <c r="LG12" s="13"/>
      <c r="LU12" s="12" t="str">
        <f>IFERROR(VLOOKUP(MA64,'別紙1 実績調書'!$C$37:$E$62,3,FALSE),"①")</f>
        <v>①</v>
      </c>
      <c r="LV12" s="13"/>
      <c r="MJ12" s="12" t="str">
        <f>IFERROR(VLOOKUP(MP64,'別紙1 実績調書'!$C$37:$E$62,3,FALSE),"①")</f>
        <v>①</v>
      </c>
      <c r="MK12" s="13"/>
      <c r="MY12" s="12" t="str">
        <f>IFERROR(VLOOKUP(NE64,'別紙1 実績調書'!$C$37:$E$62,3,FALSE),"①")</f>
        <v>①</v>
      </c>
      <c r="MZ12" s="13"/>
      <c r="NN12" s="12" t="str">
        <f>IFERROR(VLOOKUP(NT64,'別紙1 実績調書'!$C$37:$E$62,3,FALSE),"①")</f>
        <v>①</v>
      </c>
      <c r="NO12" s="13"/>
      <c r="OC12" s="12" t="str">
        <f>IFERROR(VLOOKUP(OI64,'別紙1 実績調書'!$C$37:$E$62,3,FALSE),"①")</f>
        <v>①</v>
      </c>
      <c r="OD12" s="13"/>
      <c r="OR12" s="12" t="str">
        <f>IFERROR(VLOOKUP(OX64,'別紙1 実績調書'!$C$37:$E$62,3,FALSE),"①")</f>
        <v>①</v>
      </c>
      <c r="OS12" s="13"/>
      <c r="PG12" s="12" t="str">
        <f>IFERROR(VLOOKUP(PM64,'別紙1 実績調書'!$C$37:$E$62,3,FALSE),"①")</f>
        <v>①</v>
      </c>
      <c r="PH12" s="13"/>
      <c r="PV12" s="12" t="str">
        <f>IFERROR(VLOOKUP(QB64,'別紙1 実績調書'!$C$37:$E$62,3,FALSE),"①")</f>
        <v>①</v>
      </c>
      <c r="PW12" s="13"/>
    </row>
    <row r="13" spans="2:450" ht="18" customHeight="1" x14ac:dyDescent="0.2">
      <c r="C13" s="12" t="s">
        <v>134</v>
      </c>
      <c r="D13" s="13"/>
      <c r="R13" s="12" t="s">
        <v>134</v>
      </c>
      <c r="S13" s="13"/>
      <c r="AG13" s="12" t="s">
        <v>134</v>
      </c>
      <c r="AH13" s="13"/>
      <c r="AV13" s="12" t="s">
        <v>134</v>
      </c>
      <c r="AW13" s="13"/>
      <c r="BK13" s="12" t="s">
        <v>134</v>
      </c>
      <c r="BL13" s="13"/>
      <c r="BZ13" s="12" t="s">
        <v>134</v>
      </c>
      <c r="CA13" s="13"/>
      <c r="CO13" s="12" t="s">
        <v>134</v>
      </c>
      <c r="CP13" s="13"/>
      <c r="DD13" s="12" t="s">
        <v>134</v>
      </c>
      <c r="DE13" s="13"/>
      <c r="DS13" s="12" t="s">
        <v>134</v>
      </c>
      <c r="DT13" s="13"/>
      <c r="EH13" s="12" t="s">
        <v>134</v>
      </c>
      <c r="EI13" s="13"/>
      <c r="EW13" s="12" t="s">
        <v>134</v>
      </c>
      <c r="EX13" s="13"/>
      <c r="FL13" s="12" t="s">
        <v>134</v>
      </c>
      <c r="FM13" s="13"/>
      <c r="GA13" s="12" t="s">
        <v>134</v>
      </c>
      <c r="GB13" s="13"/>
      <c r="GP13" s="12" t="s">
        <v>134</v>
      </c>
      <c r="GQ13" s="13"/>
      <c r="HE13" s="12" t="s">
        <v>134</v>
      </c>
      <c r="HF13" s="13"/>
      <c r="HT13" s="12" t="s">
        <v>134</v>
      </c>
      <c r="HU13" s="13"/>
      <c r="II13" s="12" t="s">
        <v>134</v>
      </c>
      <c r="IJ13" s="13"/>
      <c r="IX13" s="12" t="s">
        <v>134</v>
      </c>
      <c r="IY13" s="13"/>
      <c r="JM13" s="12" t="s">
        <v>134</v>
      </c>
      <c r="JN13" s="13"/>
      <c r="KB13" s="12" t="s">
        <v>134</v>
      </c>
      <c r="KC13" s="13"/>
      <c r="KQ13" s="12" t="s">
        <v>134</v>
      </c>
      <c r="KR13" s="13"/>
      <c r="LF13" s="12" t="s">
        <v>134</v>
      </c>
      <c r="LG13" s="13"/>
      <c r="LU13" s="12" t="s">
        <v>134</v>
      </c>
      <c r="LV13" s="13"/>
      <c r="MJ13" s="12" t="s">
        <v>134</v>
      </c>
      <c r="MK13" s="13"/>
      <c r="MY13" s="12" t="s">
        <v>134</v>
      </c>
      <c r="MZ13" s="13"/>
      <c r="NN13" s="12" t="s">
        <v>134</v>
      </c>
      <c r="NO13" s="13"/>
      <c r="OC13" s="12" t="s">
        <v>134</v>
      </c>
      <c r="OD13" s="13"/>
      <c r="OR13" s="12" t="s">
        <v>134</v>
      </c>
      <c r="OS13" s="13"/>
      <c r="PG13" s="12" t="s">
        <v>134</v>
      </c>
      <c r="PH13" s="13"/>
      <c r="PV13" s="12" t="s">
        <v>134</v>
      </c>
      <c r="PW13" s="13"/>
    </row>
    <row r="14" spans="2:450" ht="18" customHeight="1" x14ac:dyDescent="0.2">
      <c r="C14" s="12" t="s">
        <v>135</v>
      </c>
      <c r="D14" s="13"/>
      <c r="R14" s="12" t="s">
        <v>135</v>
      </c>
      <c r="S14" s="13"/>
      <c r="AG14" s="12" t="s">
        <v>135</v>
      </c>
      <c r="AH14" s="13"/>
      <c r="AV14" s="12" t="s">
        <v>135</v>
      </c>
      <c r="AW14" s="13"/>
      <c r="BK14" s="12" t="s">
        <v>135</v>
      </c>
      <c r="BL14" s="13"/>
      <c r="BZ14" s="12" t="s">
        <v>135</v>
      </c>
      <c r="CA14" s="13"/>
      <c r="CO14" s="12" t="s">
        <v>135</v>
      </c>
      <c r="CP14" s="13"/>
      <c r="DD14" s="12" t="s">
        <v>135</v>
      </c>
      <c r="DE14" s="13"/>
      <c r="DS14" s="12" t="s">
        <v>135</v>
      </c>
      <c r="DT14" s="13"/>
      <c r="EH14" s="12" t="s">
        <v>135</v>
      </c>
      <c r="EI14" s="13"/>
      <c r="EW14" s="12" t="s">
        <v>135</v>
      </c>
      <c r="EX14" s="13"/>
      <c r="FL14" s="12" t="s">
        <v>135</v>
      </c>
      <c r="FM14" s="13"/>
      <c r="GA14" s="12" t="s">
        <v>135</v>
      </c>
      <c r="GB14" s="13"/>
      <c r="GP14" s="12" t="s">
        <v>135</v>
      </c>
      <c r="GQ14" s="13"/>
      <c r="HE14" s="12" t="s">
        <v>135</v>
      </c>
      <c r="HF14" s="13"/>
      <c r="HT14" s="12" t="s">
        <v>135</v>
      </c>
      <c r="HU14" s="13"/>
      <c r="II14" s="12" t="s">
        <v>135</v>
      </c>
      <c r="IJ14" s="13"/>
      <c r="IX14" s="12" t="s">
        <v>135</v>
      </c>
      <c r="IY14" s="13"/>
      <c r="JM14" s="12" t="s">
        <v>135</v>
      </c>
      <c r="JN14" s="13"/>
      <c r="KB14" s="12" t="s">
        <v>135</v>
      </c>
      <c r="KC14" s="13"/>
      <c r="KQ14" s="12" t="s">
        <v>135</v>
      </c>
      <c r="KR14" s="13"/>
      <c r="LF14" s="12" t="s">
        <v>135</v>
      </c>
      <c r="LG14" s="13"/>
      <c r="LU14" s="12" t="s">
        <v>135</v>
      </c>
      <c r="LV14" s="13"/>
      <c r="MJ14" s="12" t="s">
        <v>135</v>
      </c>
      <c r="MK14" s="13"/>
      <c r="MY14" s="12" t="s">
        <v>135</v>
      </c>
      <c r="MZ14" s="13"/>
      <c r="NN14" s="12" t="s">
        <v>135</v>
      </c>
      <c r="NO14" s="13"/>
      <c r="OC14" s="12" t="s">
        <v>135</v>
      </c>
      <c r="OD14" s="13"/>
      <c r="OR14" s="12" t="s">
        <v>135</v>
      </c>
      <c r="OS14" s="13"/>
      <c r="PG14" s="12" t="s">
        <v>135</v>
      </c>
      <c r="PH14" s="13"/>
      <c r="PV14" s="12" t="s">
        <v>135</v>
      </c>
      <c r="PW14" s="13"/>
    </row>
    <row r="15" spans="2:450" ht="18" customHeight="1" x14ac:dyDescent="0.2">
      <c r="C15" s="12" t="s">
        <v>136</v>
      </c>
      <c r="D15" s="13"/>
      <c r="R15" s="12" t="s">
        <v>136</v>
      </c>
      <c r="S15" s="13"/>
      <c r="AG15" s="12" t="s">
        <v>136</v>
      </c>
      <c r="AH15" s="13"/>
      <c r="AV15" s="12" t="s">
        <v>136</v>
      </c>
      <c r="AW15" s="13"/>
      <c r="BK15" s="12" t="s">
        <v>136</v>
      </c>
      <c r="BL15" s="13"/>
      <c r="BZ15" s="12" t="s">
        <v>136</v>
      </c>
      <c r="CA15" s="13"/>
      <c r="CO15" s="12" t="s">
        <v>136</v>
      </c>
      <c r="CP15" s="13"/>
      <c r="DD15" s="12" t="s">
        <v>136</v>
      </c>
      <c r="DE15" s="13"/>
      <c r="DS15" s="12" t="s">
        <v>136</v>
      </c>
      <c r="DT15" s="13"/>
      <c r="EH15" s="12" t="s">
        <v>136</v>
      </c>
      <c r="EI15" s="13"/>
      <c r="EW15" s="12" t="s">
        <v>136</v>
      </c>
      <c r="EX15" s="13"/>
      <c r="FL15" s="12" t="s">
        <v>136</v>
      </c>
      <c r="FM15" s="13"/>
      <c r="GA15" s="12" t="s">
        <v>136</v>
      </c>
      <c r="GB15" s="13"/>
      <c r="GP15" s="12" t="s">
        <v>136</v>
      </c>
      <c r="GQ15" s="13"/>
      <c r="HE15" s="12" t="s">
        <v>136</v>
      </c>
      <c r="HF15" s="13"/>
      <c r="HT15" s="12" t="s">
        <v>136</v>
      </c>
      <c r="HU15" s="13"/>
      <c r="II15" s="12" t="s">
        <v>136</v>
      </c>
      <c r="IJ15" s="13"/>
      <c r="IX15" s="12" t="s">
        <v>136</v>
      </c>
      <c r="IY15" s="13"/>
      <c r="JM15" s="12" t="s">
        <v>136</v>
      </c>
      <c r="JN15" s="13"/>
      <c r="KB15" s="12" t="s">
        <v>136</v>
      </c>
      <c r="KC15" s="13"/>
      <c r="KQ15" s="12" t="s">
        <v>136</v>
      </c>
      <c r="KR15" s="13"/>
      <c r="LF15" s="12" t="s">
        <v>136</v>
      </c>
      <c r="LG15" s="13"/>
      <c r="LU15" s="12" t="s">
        <v>136</v>
      </c>
      <c r="LV15" s="13"/>
      <c r="MJ15" s="12" t="s">
        <v>136</v>
      </c>
      <c r="MK15" s="13"/>
      <c r="MY15" s="12" t="s">
        <v>136</v>
      </c>
      <c r="MZ15" s="13"/>
      <c r="NN15" s="12" t="s">
        <v>136</v>
      </c>
      <c r="NO15" s="13"/>
      <c r="OC15" s="12" t="s">
        <v>136</v>
      </c>
      <c r="OD15" s="13"/>
      <c r="OR15" s="12" t="s">
        <v>136</v>
      </c>
      <c r="OS15" s="13"/>
      <c r="PG15" s="12" t="s">
        <v>136</v>
      </c>
      <c r="PH15" s="13"/>
      <c r="PV15" s="12" t="s">
        <v>136</v>
      </c>
      <c r="PW15" s="13"/>
    </row>
    <row r="16" spans="2:450" ht="18" customHeight="1" x14ac:dyDescent="0.2">
      <c r="C16" s="12" t="s">
        <v>137</v>
      </c>
      <c r="D16" s="13"/>
      <c r="R16" s="12" t="s">
        <v>137</v>
      </c>
      <c r="S16" s="13"/>
      <c r="AG16" s="12" t="s">
        <v>137</v>
      </c>
      <c r="AH16" s="13"/>
      <c r="AV16" s="12" t="s">
        <v>137</v>
      </c>
      <c r="AW16" s="13"/>
      <c r="BK16" s="12" t="s">
        <v>137</v>
      </c>
      <c r="BL16" s="13"/>
      <c r="BZ16" s="12" t="s">
        <v>137</v>
      </c>
      <c r="CA16" s="13"/>
      <c r="CO16" s="12" t="s">
        <v>137</v>
      </c>
      <c r="CP16" s="13"/>
      <c r="DD16" s="12" t="s">
        <v>137</v>
      </c>
      <c r="DE16" s="13"/>
      <c r="DS16" s="12" t="s">
        <v>137</v>
      </c>
      <c r="DT16" s="13"/>
      <c r="EH16" s="12" t="s">
        <v>137</v>
      </c>
      <c r="EI16" s="13"/>
      <c r="EW16" s="12" t="s">
        <v>137</v>
      </c>
      <c r="EX16" s="13"/>
      <c r="FL16" s="12" t="s">
        <v>137</v>
      </c>
      <c r="FM16" s="13"/>
      <c r="GA16" s="12" t="s">
        <v>137</v>
      </c>
      <c r="GB16" s="13"/>
      <c r="GP16" s="12" t="s">
        <v>137</v>
      </c>
      <c r="GQ16" s="13"/>
      <c r="HE16" s="12" t="s">
        <v>137</v>
      </c>
      <c r="HF16" s="13"/>
      <c r="HT16" s="12" t="s">
        <v>137</v>
      </c>
      <c r="HU16" s="13"/>
      <c r="II16" s="12" t="s">
        <v>137</v>
      </c>
      <c r="IJ16" s="13"/>
      <c r="IX16" s="12" t="s">
        <v>137</v>
      </c>
      <c r="IY16" s="13"/>
      <c r="JM16" s="12" t="s">
        <v>137</v>
      </c>
      <c r="JN16" s="13"/>
      <c r="KB16" s="12" t="s">
        <v>137</v>
      </c>
      <c r="KC16" s="13"/>
      <c r="KQ16" s="12" t="s">
        <v>137</v>
      </c>
      <c r="KR16" s="13"/>
      <c r="LF16" s="12" t="s">
        <v>137</v>
      </c>
      <c r="LG16" s="13"/>
      <c r="LU16" s="12" t="s">
        <v>137</v>
      </c>
      <c r="LV16" s="13"/>
      <c r="MJ16" s="12" t="s">
        <v>137</v>
      </c>
      <c r="MK16" s="13"/>
      <c r="MY16" s="12" t="s">
        <v>137</v>
      </c>
      <c r="MZ16" s="13"/>
      <c r="NN16" s="12" t="s">
        <v>137</v>
      </c>
      <c r="NO16" s="13"/>
      <c r="OC16" s="12" t="s">
        <v>137</v>
      </c>
      <c r="OD16" s="13"/>
      <c r="OR16" s="12" t="s">
        <v>137</v>
      </c>
      <c r="OS16" s="13"/>
      <c r="PG16" s="12" t="s">
        <v>137</v>
      </c>
      <c r="PH16" s="13"/>
      <c r="PV16" s="12" t="s">
        <v>137</v>
      </c>
      <c r="PW16" s="13"/>
    </row>
    <row r="17" spans="2:444" ht="18" customHeight="1" x14ac:dyDescent="0.2">
      <c r="C17" s="13"/>
      <c r="D17" s="13"/>
      <c r="R17" s="13"/>
      <c r="S17" s="13"/>
      <c r="AG17" s="13"/>
      <c r="AH17" s="13"/>
      <c r="AV17" s="13"/>
      <c r="AW17" s="13"/>
      <c r="BK17" s="13"/>
      <c r="BL17" s="13"/>
      <c r="BZ17" s="13"/>
      <c r="CA17" s="13"/>
      <c r="CO17" s="13"/>
      <c r="CP17" s="13"/>
      <c r="DD17" s="13"/>
      <c r="DE17" s="13"/>
      <c r="DS17" s="13"/>
      <c r="DT17" s="13"/>
      <c r="EH17" s="13"/>
      <c r="EI17" s="13"/>
      <c r="EW17" s="13"/>
      <c r="EX17" s="13"/>
      <c r="FL17" s="13"/>
      <c r="FM17" s="13"/>
      <c r="GA17" s="13"/>
      <c r="GB17" s="13"/>
      <c r="GP17" s="13"/>
      <c r="GQ17" s="13"/>
      <c r="HE17" s="13"/>
      <c r="HF17" s="13"/>
      <c r="HT17" s="13"/>
      <c r="HU17" s="13"/>
      <c r="II17" s="13"/>
      <c r="IJ17" s="13"/>
      <c r="IX17" s="13"/>
      <c r="IY17" s="13"/>
      <c r="JM17" s="13"/>
      <c r="JN17" s="13"/>
      <c r="KB17" s="13"/>
      <c r="KC17" s="13"/>
      <c r="KQ17" s="13"/>
      <c r="KR17" s="13"/>
      <c r="LF17" s="13"/>
      <c r="LG17" s="13"/>
      <c r="LU17" s="13"/>
      <c r="LV17" s="13"/>
      <c r="MJ17" s="13"/>
      <c r="MK17" s="13"/>
      <c r="MY17" s="13"/>
      <c r="MZ17" s="13"/>
      <c r="NN17" s="13"/>
      <c r="NO17" s="13"/>
      <c r="OC17" s="13"/>
      <c r="OD17" s="13"/>
      <c r="OR17" s="13"/>
      <c r="OS17" s="13"/>
      <c r="PG17" s="13"/>
      <c r="PH17" s="13"/>
      <c r="PV17" s="13"/>
      <c r="PW17" s="13"/>
    </row>
    <row r="18" spans="2:444" ht="18" customHeight="1" x14ac:dyDescent="0.2">
      <c r="C18" s="13" t="str">
        <f>IFERROR(VLOOKUP(I64,'別紙1 実績調書'!$C$37:$G$62,5,FALSE),"error")</f>
        <v>error</v>
      </c>
      <c r="D18" s="13"/>
      <c r="R18" s="13" t="str">
        <f>IFERROR(VLOOKUP(X64,'別紙1 実績調書'!$C$37:$G$62,5,FALSE),"error")</f>
        <v>error</v>
      </c>
      <c r="S18" s="13"/>
      <c r="AG18" s="13" t="str">
        <f>IFERROR(VLOOKUP(AM64,'別紙1 実績調書'!$C$37:$G$62,5,FALSE),"error")</f>
        <v>error</v>
      </c>
      <c r="AH18" s="13"/>
      <c r="AV18" s="13" t="str">
        <f>IFERROR(VLOOKUP(BB64,'別紙1 実績調書'!$C$37:$G$62,5,FALSE),"error")</f>
        <v>error</v>
      </c>
      <c r="AW18" s="13"/>
      <c r="BK18" s="13" t="str">
        <f>IFERROR(VLOOKUP(BQ64,'別紙1 実績調書'!$C$37:$G$62,5,FALSE),"error")</f>
        <v>error</v>
      </c>
      <c r="BL18" s="13"/>
      <c r="BZ18" s="13" t="str">
        <f>IFERROR(VLOOKUP(CF64,'別紙1 実績調書'!$C$37:$G$62,5,FALSE),"error")</f>
        <v>error</v>
      </c>
      <c r="CA18" s="13"/>
      <c r="CO18" s="13" t="str">
        <f>IFERROR(VLOOKUP(CU64,'別紙1 実績調書'!$C$37:$G$62,5,FALSE),"error")</f>
        <v>error</v>
      </c>
      <c r="CP18" s="13"/>
      <c r="DD18" s="13" t="str">
        <f>IFERROR(VLOOKUP(DJ64,'別紙1 実績調書'!$C$37:$G$62,5,FALSE),"error")</f>
        <v>error</v>
      </c>
      <c r="DE18" s="13"/>
      <c r="DS18" s="13" t="str">
        <f>IFERROR(VLOOKUP(DY64,'別紙1 実績調書'!$C$37:$G$62,5,FALSE),"error")</f>
        <v>error</v>
      </c>
      <c r="DT18" s="13"/>
      <c r="EH18" s="13" t="str">
        <f>IFERROR(VLOOKUP(EN64,'別紙1 実績調書'!$C$37:$G$62,5,FALSE),"error")</f>
        <v>error</v>
      </c>
      <c r="EI18" s="13"/>
      <c r="EW18" s="13" t="str">
        <f>IFERROR(VLOOKUP(FC64,'別紙1 実績調書'!$C$37:$G$62,5,FALSE),"error")</f>
        <v>error</v>
      </c>
      <c r="EX18" s="13"/>
      <c r="FL18" s="13" t="str">
        <f>IFERROR(VLOOKUP(FR64,'別紙1 実績調書'!$C$37:$G$62,5,FALSE),"error")</f>
        <v>error</v>
      </c>
      <c r="FM18" s="13"/>
      <c r="GA18" s="13" t="str">
        <f>IFERROR(VLOOKUP(GG64,'別紙1 実績調書'!$C$37:$G$62,5,FALSE),"error")</f>
        <v>error</v>
      </c>
      <c r="GB18" s="13"/>
      <c r="GP18" s="13" t="str">
        <f>IFERROR(VLOOKUP(GV64,'別紙1 実績調書'!$C$37:$G$62,5,FALSE),"error")</f>
        <v>error</v>
      </c>
      <c r="GQ18" s="13"/>
      <c r="HE18" s="13" t="str">
        <f>IFERROR(VLOOKUP(HK64,'別紙1 実績調書'!$C$37:$G$62,5,FALSE),"error")</f>
        <v>error</v>
      </c>
      <c r="HF18" s="13"/>
      <c r="HT18" s="13" t="str">
        <f>IFERROR(VLOOKUP(HZ64,'別紙1 実績調書'!$C$37:$G$62,5,FALSE),"error")</f>
        <v>error</v>
      </c>
      <c r="HU18" s="13"/>
      <c r="II18" s="13" t="str">
        <f>IFERROR(VLOOKUP(IO64,'別紙1 実績調書'!$C$37:$G$62,5,FALSE),"error")</f>
        <v>error</v>
      </c>
      <c r="IJ18" s="13"/>
      <c r="IX18" s="13" t="str">
        <f>IFERROR(VLOOKUP(JD64,'別紙1 実績調書'!$C$37:$G$62,5,FALSE),"error")</f>
        <v>error</v>
      </c>
      <c r="IY18" s="13"/>
      <c r="JM18" s="13" t="str">
        <f>IFERROR(VLOOKUP(JS64,'別紙1 実績調書'!$C$37:$G$62,5,FALSE),"error")</f>
        <v>error</v>
      </c>
      <c r="JN18" s="13"/>
      <c r="KB18" s="13" t="str">
        <f>IFERROR(VLOOKUP(KH64,'別紙1 実績調書'!$C$37:$G$62,5,FALSE),"error")</f>
        <v>error</v>
      </c>
      <c r="KC18" s="13"/>
      <c r="KQ18" s="13" t="str">
        <f>IFERROR(VLOOKUP(KW64,'別紙1 実績調書'!$C$37:$G$62,5,FALSE),"error")</f>
        <v>error</v>
      </c>
      <c r="KR18" s="13"/>
      <c r="LF18" s="13" t="str">
        <f>IFERROR(VLOOKUP(LL64,'別紙1 実績調書'!$C$37:$G$62,5,FALSE),"error")</f>
        <v>error</v>
      </c>
      <c r="LG18" s="13"/>
      <c r="LU18" s="13" t="str">
        <f>IFERROR(VLOOKUP(MA64,'別紙1 実績調書'!$C$37:$G$62,5,FALSE),"error")</f>
        <v>error</v>
      </c>
      <c r="LV18" s="13"/>
      <c r="MJ18" s="13" t="str">
        <f>IFERROR(VLOOKUP(MP64,'別紙1 実績調書'!$C$37:$G$62,5,FALSE),"error")</f>
        <v>error</v>
      </c>
      <c r="MK18" s="13"/>
      <c r="MY18" s="13" t="str">
        <f>IFERROR(VLOOKUP(NE64,'別紙1 実績調書'!$C$37:$G$62,5,FALSE),"error")</f>
        <v>error</v>
      </c>
      <c r="MZ18" s="13"/>
      <c r="NN18" s="13" t="str">
        <f>IFERROR(VLOOKUP(NT64,'別紙1 実績調書'!$C$37:$G$62,5,FALSE),"error")</f>
        <v>error</v>
      </c>
      <c r="NO18" s="13"/>
      <c r="OC18" s="13" t="str">
        <f>IFERROR(VLOOKUP(OI64,'別紙1 実績調書'!$C$37:$G$62,5,FALSE),"error")</f>
        <v>error</v>
      </c>
      <c r="OD18" s="13"/>
      <c r="OR18" s="13" t="str">
        <f>IFERROR(VLOOKUP(OX64,'別紙1 実績調書'!$C$37:$G$62,5,FALSE),"error")</f>
        <v>error</v>
      </c>
      <c r="OS18" s="13"/>
      <c r="PG18" s="13" t="str">
        <f>IFERROR(VLOOKUP(PM64,'別紙1 実績調書'!$C$37:$G$62,5,FALSE),"error")</f>
        <v>error</v>
      </c>
      <c r="PH18" s="13"/>
      <c r="PV18" s="13" t="str">
        <f>IFERROR(VLOOKUP(QB64,'別紙1 実績調書'!$C$37:$G$62,5,FALSE),"error")</f>
        <v>error</v>
      </c>
      <c r="PW18" s="13"/>
    </row>
    <row r="19" spans="2:444" ht="18" customHeight="1" x14ac:dyDescent="0.2">
      <c r="C19" s="13" t="str">
        <f>IFERROR(VLOOKUP(I64,'別紙1 実績調書'!$C$37:$F$62,4,FALSE),"error")</f>
        <v>error</v>
      </c>
      <c r="D19" s="41"/>
      <c r="I19" s="39"/>
      <c r="R19" s="13" t="str">
        <f>IFERROR(VLOOKUP(X64,'別紙1 実績調書'!$C$37:$F$62,4,FALSE),"error")</f>
        <v>error</v>
      </c>
      <c r="S19" s="41"/>
      <c r="X19" s="39"/>
      <c r="AG19" s="13" t="str">
        <f>IFERROR(VLOOKUP(AM64,'別紙1 実績調書'!$C$37:$F$62,4,FALSE),"error")</f>
        <v>error</v>
      </c>
      <c r="AH19" s="41"/>
      <c r="AM19" s="39"/>
      <c r="AV19" s="13" t="str">
        <f>IFERROR(VLOOKUP(BB64,'別紙1 実績調書'!$C$37:$F$62,4,FALSE),"error")</f>
        <v>error</v>
      </c>
      <c r="AW19" s="41"/>
      <c r="BB19" s="39"/>
      <c r="BK19" s="13" t="str">
        <f>IFERROR(VLOOKUP(BQ64,'別紙1 実績調書'!$C$37:$F$62,4,FALSE),"error")</f>
        <v>error</v>
      </c>
      <c r="BL19" s="41"/>
      <c r="BQ19" s="39"/>
      <c r="BZ19" s="13" t="str">
        <f>IFERROR(VLOOKUP(CF64,'別紙1 実績調書'!$C$37:$F$62,4,FALSE),"error")</f>
        <v>error</v>
      </c>
      <c r="CA19" s="41"/>
      <c r="CF19" s="39"/>
      <c r="CO19" s="13" t="str">
        <f>IFERROR(VLOOKUP(CU64,'別紙1 実績調書'!$C$37:$F$62,4,FALSE),"error")</f>
        <v>error</v>
      </c>
      <c r="CP19" s="41"/>
      <c r="CU19" s="39"/>
      <c r="DD19" s="13" t="str">
        <f>IFERROR(VLOOKUP(DJ64,'別紙1 実績調書'!$C$37:$F$62,4,FALSE),"error")</f>
        <v>error</v>
      </c>
      <c r="DE19" s="41"/>
      <c r="DJ19" s="39"/>
      <c r="DS19" s="13" t="str">
        <f>IFERROR(VLOOKUP(DY64,'別紙1 実績調書'!$C$37:$F$62,4,FALSE),"error")</f>
        <v>error</v>
      </c>
      <c r="DT19" s="41"/>
      <c r="DY19" s="39"/>
      <c r="EH19" s="13" t="str">
        <f>IFERROR(VLOOKUP(EN64,'別紙1 実績調書'!$C$37:$F$62,4,FALSE),"error")</f>
        <v>error</v>
      </c>
      <c r="EI19" s="41"/>
      <c r="EN19" s="39"/>
      <c r="EW19" s="13" t="str">
        <f>IFERROR(VLOOKUP(FC64,'別紙1 実績調書'!$C$37:$F$62,4,FALSE),"error")</f>
        <v>error</v>
      </c>
      <c r="EX19" s="41"/>
      <c r="FC19" s="39"/>
      <c r="FL19" s="13" t="str">
        <f>IFERROR(VLOOKUP(FR64,'別紙1 実績調書'!$C$37:$F$62,4,FALSE),"error")</f>
        <v>error</v>
      </c>
      <c r="FM19" s="41"/>
      <c r="FR19" s="39"/>
      <c r="GA19" s="13" t="str">
        <f>IFERROR(VLOOKUP(GG64,'別紙1 実績調書'!$C$37:$F$62,4,FALSE),"error")</f>
        <v>error</v>
      </c>
      <c r="GB19" s="41"/>
      <c r="GG19" s="39"/>
      <c r="GP19" s="13" t="str">
        <f>IFERROR(VLOOKUP(GV64,'別紙1 実績調書'!$C$37:$F$62,4,FALSE),"error")</f>
        <v>error</v>
      </c>
      <c r="GQ19" s="41"/>
      <c r="GV19" s="39"/>
      <c r="HE19" s="13" t="str">
        <f>IFERROR(VLOOKUP(HK64,'別紙1 実績調書'!$C$37:$F$62,4,FALSE),"error")</f>
        <v>error</v>
      </c>
      <c r="HF19" s="41"/>
      <c r="HK19" s="39"/>
      <c r="HT19" s="13" t="str">
        <f>IFERROR(VLOOKUP(HZ64,'別紙1 実績調書'!$C$37:$F$62,4,FALSE),"error")</f>
        <v>error</v>
      </c>
      <c r="HU19" s="41"/>
      <c r="HZ19" s="39"/>
      <c r="II19" s="13" t="str">
        <f>IFERROR(VLOOKUP(IO64,'別紙1 実績調書'!$C$37:$F$62,4,FALSE),"error")</f>
        <v>error</v>
      </c>
      <c r="IJ19" s="41"/>
      <c r="IO19" s="39"/>
      <c r="IX19" s="13" t="str">
        <f>IFERROR(VLOOKUP(JD64,'別紙1 実績調書'!$C$37:$F$62,4,FALSE),"error")</f>
        <v>error</v>
      </c>
      <c r="IY19" s="41"/>
      <c r="JD19" s="39"/>
      <c r="JM19" s="13" t="str">
        <f>IFERROR(VLOOKUP(JS64,'別紙1 実績調書'!$C$37:$F$62,4,FALSE),"error")</f>
        <v>error</v>
      </c>
      <c r="JN19" s="41"/>
      <c r="JS19" s="39"/>
      <c r="KB19" s="13" t="str">
        <f>IFERROR(VLOOKUP(KH64,'別紙1 実績調書'!$C$37:$F$62,4,FALSE),"error")</f>
        <v>error</v>
      </c>
      <c r="KC19" s="41"/>
      <c r="KH19" s="39"/>
      <c r="KQ19" s="13" t="str">
        <f>IFERROR(VLOOKUP(KW64,'別紙1 実績調書'!$C$37:$F$62,4,FALSE),"error")</f>
        <v>error</v>
      </c>
      <c r="KR19" s="41"/>
      <c r="KW19" s="39"/>
      <c r="LF19" s="13" t="str">
        <f>IFERROR(VLOOKUP(LL64,'別紙1 実績調書'!$C$37:$F$62,4,FALSE),"error")</f>
        <v>error</v>
      </c>
      <c r="LG19" s="41"/>
      <c r="LL19" s="39"/>
      <c r="LU19" s="13" t="str">
        <f>IFERROR(VLOOKUP(MA64,'別紙1 実績調書'!$C$37:$F$62,4,FALSE),"error")</f>
        <v>error</v>
      </c>
      <c r="LV19" s="41"/>
      <c r="MA19" s="39"/>
      <c r="MJ19" s="13" t="str">
        <f>IFERROR(VLOOKUP(MP64,'別紙1 実績調書'!$C$37:$F$62,4,FALSE),"error")</f>
        <v>error</v>
      </c>
      <c r="MK19" s="41"/>
      <c r="MP19" s="39"/>
      <c r="MY19" s="13" t="str">
        <f>IFERROR(VLOOKUP(NE64,'別紙1 実績調書'!$C$37:$F$62,4,FALSE),"error")</f>
        <v>error</v>
      </c>
      <c r="MZ19" s="41"/>
      <c r="NE19" s="39"/>
      <c r="NN19" s="13" t="str">
        <f>IFERROR(VLOOKUP(NT64,'別紙1 実績調書'!$C$37:$F$62,4,FALSE),"error")</f>
        <v>error</v>
      </c>
      <c r="NO19" s="41"/>
      <c r="NT19" s="39"/>
      <c r="OC19" s="13" t="str">
        <f>IFERROR(VLOOKUP(OI64,'別紙1 実績調書'!$C$37:$F$62,4,FALSE),"error")</f>
        <v>error</v>
      </c>
      <c r="OD19" s="41"/>
      <c r="OI19" s="39"/>
      <c r="OR19" s="13" t="str">
        <f>IFERROR(VLOOKUP(OX64,'別紙1 実績調書'!$C$37:$F$62,4,FALSE),"error")</f>
        <v>error</v>
      </c>
      <c r="OS19" s="41"/>
      <c r="OX19" s="39"/>
      <c r="PG19" s="13" t="str">
        <f>IFERROR(VLOOKUP(PM64,'別紙1 実績調書'!$C$37:$F$62,4,FALSE),"error")</f>
        <v>error</v>
      </c>
      <c r="PH19" s="41"/>
      <c r="PM19" s="39"/>
      <c r="PV19" s="13" t="str">
        <f>IFERROR(VLOOKUP(QB64,'別紙1 実績調書'!$C$37:$F$62,4,FALSE),"error")</f>
        <v>error</v>
      </c>
      <c r="PW19" s="41"/>
      <c r="QB19" s="39"/>
    </row>
    <row r="20" spans="2:444" ht="18" customHeight="1" x14ac:dyDescent="0.2">
      <c r="C20" s="42"/>
      <c r="D20" s="43" t="s">
        <v>138</v>
      </c>
      <c r="E20" s="43" t="s">
        <v>139</v>
      </c>
      <c r="F20" s="43" t="s">
        <v>140</v>
      </c>
      <c r="G20" s="43" t="s">
        <v>141</v>
      </c>
      <c r="H20" s="43" t="s">
        <v>142</v>
      </c>
      <c r="I20" s="43" t="s">
        <v>143</v>
      </c>
      <c r="R20" s="42"/>
      <c r="S20" s="43" t="s">
        <v>138</v>
      </c>
      <c r="T20" s="43" t="s">
        <v>139</v>
      </c>
      <c r="U20" s="43" t="s">
        <v>140</v>
      </c>
      <c r="V20" s="43" t="s">
        <v>141</v>
      </c>
      <c r="W20" s="43" t="s">
        <v>142</v>
      </c>
      <c r="X20" s="43" t="s">
        <v>143</v>
      </c>
      <c r="AG20" s="42"/>
      <c r="AH20" s="43" t="s">
        <v>138</v>
      </c>
      <c r="AI20" s="43" t="s">
        <v>139</v>
      </c>
      <c r="AJ20" s="43" t="s">
        <v>140</v>
      </c>
      <c r="AK20" s="43" t="s">
        <v>141</v>
      </c>
      <c r="AL20" s="43" t="s">
        <v>142</v>
      </c>
      <c r="AM20" s="43" t="s">
        <v>143</v>
      </c>
      <c r="AV20" s="42"/>
      <c r="AW20" s="43" t="s">
        <v>138</v>
      </c>
      <c r="AX20" s="43" t="s">
        <v>139</v>
      </c>
      <c r="AY20" s="43" t="s">
        <v>140</v>
      </c>
      <c r="AZ20" s="43" t="s">
        <v>141</v>
      </c>
      <c r="BA20" s="43" t="s">
        <v>142</v>
      </c>
      <c r="BB20" s="43" t="s">
        <v>143</v>
      </c>
      <c r="BK20" s="42"/>
      <c r="BL20" s="43" t="s">
        <v>138</v>
      </c>
      <c r="BM20" s="43" t="s">
        <v>139</v>
      </c>
      <c r="BN20" s="43" t="s">
        <v>140</v>
      </c>
      <c r="BO20" s="43" t="s">
        <v>141</v>
      </c>
      <c r="BP20" s="43" t="s">
        <v>142</v>
      </c>
      <c r="BQ20" s="43" t="s">
        <v>143</v>
      </c>
      <c r="BZ20" s="42"/>
      <c r="CA20" s="43" t="s">
        <v>138</v>
      </c>
      <c r="CB20" s="43" t="s">
        <v>139</v>
      </c>
      <c r="CC20" s="43" t="s">
        <v>140</v>
      </c>
      <c r="CD20" s="43" t="s">
        <v>141</v>
      </c>
      <c r="CE20" s="43" t="s">
        <v>142</v>
      </c>
      <c r="CF20" s="43" t="s">
        <v>143</v>
      </c>
      <c r="CO20" s="42"/>
      <c r="CP20" s="43" t="s">
        <v>138</v>
      </c>
      <c r="CQ20" s="43" t="s">
        <v>139</v>
      </c>
      <c r="CR20" s="43" t="s">
        <v>140</v>
      </c>
      <c r="CS20" s="43" t="s">
        <v>141</v>
      </c>
      <c r="CT20" s="43" t="s">
        <v>142</v>
      </c>
      <c r="CU20" s="43" t="s">
        <v>143</v>
      </c>
      <c r="DD20" s="42"/>
      <c r="DE20" s="43" t="s">
        <v>138</v>
      </c>
      <c r="DF20" s="43" t="s">
        <v>139</v>
      </c>
      <c r="DG20" s="43" t="s">
        <v>140</v>
      </c>
      <c r="DH20" s="43" t="s">
        <v>141</v>
      </c>
      <c r="DI20" s="43" t="s">
        <v>142</v>
      </c>
      <c r="DJ20" s="43" t="s">
        <v>143</v>
      </c>
      <c r="DS20" s="42"/>
      <c r="DT20" s="43" t="s">
        <v>138</v>
      </c>
      <c r="DU20" s="43" t="s">
        <v>139</v>
      </c>
      <c r="DV20" s="43" t="s">
        <v>140</v>
      </c>
      <c r="DW20" s="43" t="s">
        <v>141</v>
      </c>
      <c r="DX20" s="43" t="s">
        <v>142</v>
      </c>
      <c r="DY20" s="43" t="s">
        <v>143</v>
      </c>
      <c r="EH20" s="42"/>
      <c r="EI20" s="43" t="s">
        <v>138</v>
      </c>
      <c r="EJ20" s="43" t="s">
        <v>139</v>
      </c>
      <c r="EK20" s="43" t="s">
        <v>140</v>
      </c>
      <c r="EL20" s="43" t="s">
        <v>141</v>
      </c>
      <c r="EM20" s="43" t="s">
        <v>142</v>
      </c>
      <c r="EN20" s="43" t="s">
        <v>143</v>
      </c>
      <c r="EW20" s="42"/>
      <c r="EX20" s="43" t="s">
        <v>138</v>
      </c>
      <c r="EY20" s="43" t="s">
        <v>139</v>
      </c>
      <c r="EZ20" s="43" t="s">
        <v>140</v>
      </c>
      <c r="FA20" s="43" t="s">
        <v>141</v>
      </c>
      <c r="FB20" s="43" t="s">
        <v>142</v>
      </c>
      <c r="FC20" s="43" t="s">
        <v>143</v>
      </c>
      <c r="FL20" s="42"/>
      <c r="FM20" s="43" t="s">
        <v>138</v>
      </c>
      <c r="FN20" s="43" t="s">
        <v>139</v>
      </c>
      <c r="FO20" s="43" t="s">
        <v>140</v>
      </c>
      <c r="FP20" s="43" t="s">
        <v>141</v>
      </c>
      <c r="FQ20" s="43" t="s">
        <v>142</v>
      </c>
      <c r="FR20" s="43" t="s">
        <v>143</v>
      </c>
      <c r="GA20" s="42"/>
      <c r="GB20" s="43" t="s">
        <v>138</v>
      </c>
      <c r="GC20" s="43" t="s">
        <v>139</v>
      </c>
      <c r="GD20" s="43" t="s">
        <v>140</v>
      </c>
      <c r="GE20" s="43" t="s">
        <v>141</v>
      </c>
      <c r="GF20" s="43" t="s">
        <v>142</v>
      </c>
      <c r="GG20" s="43" t="s">
        <v>143</v>
      </c>
      <c r="GP20" s="42"/>
      <c r="GQ20" s="43" t="s">
        <v>138</v>
      </c>
      <c r="GR20" s="43" t="s">
        <v>139</v>
      </c>
      <c r="GS20" s="43" t="s">
        <v>140</v>
      </c>
      <c r="GT20" s="43" t="s">
        <v>141</v>
      </c>
      <c r="GU20" s="43" t="s">
        <v>142</v>
      </c>
      <c r="GV20" s="43" t="s">
        <v>143</v>
      </c>
      <c r="HE20" s="42"/>
      <c r="HF20" s="43" t="s">
        <v>138</v>
      </c>
      <c r="HG20" s="43" t="s">
        <v>139</v>
      </c>
      <c r="HH20" s="43" t="s">
        <v>140</v>
      </c>
      <c r="HI20" s="43" t="s">
        <v>141</v>
      </c>
      <c r="HJ20" s="43" t="s">
        <v>142</v>
      </c>
      <c r="HK20" s="43" t="s">
        <v>143</v>
      </c>
      <c r="HT20" s="42"/>
      <c r="HU20" s="43" t="s">
        <v>138</v>
      </c>
      <c r="HV20" s="43" t="s">
        <v>139</v>
      </c>
      <c r="HW20" s="43" t="s">
        <v>140</v>
      </c>
      <c r="HX20" s="43" t="s">
        <v>141</v>
      </c>
      <c r="HY20" s="43" t="s">
        <v>142</v>
      </c>
      <c r="HZ20" s="43" t="s">
        <v>143</v>
      </c>
      <c r="II20" s="42"/>
      <c r="IJ20" s="43" t="s">
        <v>138</v>
      </c>
      <c r="IK20" s="43" t="s">
        <v>139</v>
      </c>
      <c r="IL20" s="43" t="s">
        <v>140</v>
      </c>
      <c r="IM20" s="43" t="s">
        <v>141</v>
      </c>
      <c r="IN20" s="43" t="s">
        <v>142</v>
      </c>
      <c r="IO20" s="43" t="s">
        <v>143</v>
      </c>
      <c r="IX20" s="42"/>
      <c r="IY20" s="43" t="s">
        <v>138</v>
      </c>
      <c r="IZ20" s="43" t="s">
        <v>139</v>
      </c>
      <c r="JA20" s="43" t="s">
        <v>140</v>
      </c>
      <c r="JB20" s="43" t="s">
        <v>141</v>
      </c>
      <c r="JC20" s="43" t="s">
        <v>142</v>
      </c>
      <c r="JD20" s="43" t="s">
        <v>143</v>
      </c>
      <c r="JM20" s="42"/>
      <c r="JN20" s="43" t="s">
        <v>138</v>
      </c>
      <c r="JO20" s="43" t="s">
        <v>139</v>
      </c>
      <c r="JP20" s="43" t="s">
        <v>140</v>
      </c>
      <c r="JQ20" s="43" t="s">
        <v>141</v>
      </c>
      <c r="JR20" s="43" t="s">
        <v>142</v>
      </c>
      <c r="JS20" s="43" t="s">
        <v>143</v>
      </c>
      <c r="KB20" s="42"/>
      <c r="KC20" s="43" t="s">
        <v>138</v>
      </c>
      <c r="KD20" s="43" t="s">
        <v>139</v>
      </c>
      <c r="KE20" s="43" t="s">
        <v>140</v>
      </c>
      <c r="KF20" s="43" t="s">
        <v>141</v>
      </c>
      <c r="KG20" s="43" t="s">
        <v>142</v>
      </c>
      <c r="KH20" s="43" t="s">
        <v>143</v>
      </c>
      <c r="KQ20" s="42"/>
      <c r="KR20" s="43" t="s">
        <v>138</v>
      </c>
      <c r="KS20" s="43" t="s">
        <v>139</v>
      </c>
      <c r="KT20" s="43" t="s">
        <v>140</v>
      </c>
      <c r="KU20" s="43" t="s">
        <v>141</v>
      </c>
      <c r="KV20" s="43" t="s">
        <v>142</v>
      </c>
      <c r="KW20" s="43" t="s">
        <v>143</v>
      </c>
      <c r="LF20" s="42"/>
      <c r="LG20" s="43" t="s">
        <v>138</v>
      </c>
      <c r="LH20" s="43" t="s">
        <v>139</v>
      </c>
      <c r="LI20" s="43" t="s">
        <v>140</v>
      </c>
      <c r="LJ20" s="43" t="s">
        <v>141</v>
      </c>
      <c r="LK20" s="43" t="s">
        <v>142</v>
      </c>
      <c r="LL20" s="43" t="s">
        <v>143</v>
      </c>
      <c r="LU20" s="42"/>
      <c r="LV20" s="43" t="s">
        <v>138</v>
      </c>
      <c r="LW20" s="43" t="s">
        <v>139</v>
      </c>
      <c r="LX20" s="43" t="s">
        <v>140</v>
      </c>
      <c r="LY20" s="43" t="s">
        <v>141</v>
      </c>
      <c r="LZ20" s="43" t="s">
        <v>142</v>
      </c>
      <c r="MA20" s="43" t="s">
        <v>143</v>
      </c>
      <c r="MJ20" s="42"/>
      <c r="MK20" s="43" t="s">
        <v>138</v>
      </c>
      <c r="ML20" s="43" t="s">
        <v>139</v>
      </c>
      <c r="MM20" s="43" t="s">
        <v>140</v>
      </c>
      <c r="MN20" s="43" t="s">
        <v>141</v>
      </c>
      <c r="MO20" s="43" t="s">
        <v>142</v>
      </c>
      <c r="MP20" s="43" t="s">
        <v>143</v>
      </c>
      <c r="MY20" s="42"/>
      <c r="MZ20" s="43" t="s">
        <v>138</v>
      </c>
      <c r="NA20" s="43" t="s">
        <v>139</v>
      </c>
      <c r="NB20" s="43" t="s">
        <v>140</v>
      </c>
      <c r="NC20" s="43" t="s">
        <v>141</v>
      </c>
      <c r="ND20" s="43" t="s">
        <v>142</v>
      </c>
      <c r="NE20" s="43" t="s">
        <v>143</v>
      </c>
      <c r="NN20" s="42"/>
      <c r="NO20" s="43" t="s">
        <v>138</v>
      </c>
      <c r="NP20" s="43" t="s">
        <v>139</v>
      </c>
      <c r="NQ20" s="43" t="s">
        <v>140</v>
      </c>
      <c r="NR20" s="43" t="s">
        <v>141</v>
      </c>
      <c r="NS20" s="43" t="s">
        <v>142</v>
      </c>
      <c r="NT20" s="43" t="s">
        <v>143</v>
      </c>
      <c r="OC20" s="42"/>
      <c r="OD20" s="43" t="s">
        <v>138</v>
      </c>
      <c r="OE20" s="43" t="s">
        <v>139</v>
      </c>
      <c r="OF20" s="43" t="s">
        <v>140</v>
      </c>
      <c r="OG20" s="43" t="s">
        <v>141</v>
      </c>
      <c r="OH20" s="43" t="s">
        <v>142</v>
      </c>
      <c r="OI20" s="43" t="s">
        <v>143</v>
      </c>
      <c r="OR20" s="42"/>
      <c r="OS20" s="43" t="s">
        <v>138</v>
      </c>
      <c r="OT20" s="43" t="s">
        <v>139</v>
      </c>
      <c r="OU20" s="43" t="s">
        <v>140</v>
      </c>
      <c r="OV20" s="43" t="s">
        <v>141</v>
      </c>
      <c r="OW20" s="43" t="s">
        <v>142</v>
      </c>
      <c r="OX20" s="43" t="s">
        <v>143</v>
      </c>
      <c r="PG20" s="42"/>
      <c r="PH20" s="43" t="s">
        <v>138</v>
      </c>
      <c r="PI20" s="43" t="s">
        <v>139</v>
      </c>
      <c r="PJ20" s="43" t="s">
        <v>140</v>
      </c>
      <c r="PK20" s="43" t="s">
        <v>141</v>
      </c>
      <c r="PL20" s="43" t="s">
        <v>142</v>
      </c>
      <c r="PM20" s="43" t="s">
        <v>143</v>
      </c>
      <c r="PV20" s="42"/>
      <c r="PW20" s="43" t="s">
        <v>138</v>
      </c>
      <c r="PX20" s="43" t="s">
        <v>139</v>
      </c>
      <c r="PY20" s="43" t="s">
        <v>140</v>
      </c>
      <c r="PZ20" s="43" t="s">
        <v>141</v>
      </c>
      <c r="QA20" s="43" t="s">
        <v>142</v>
      </c>
      <c r="QB20" s="43" t="s">
        <v>143</v>
      </c>
    </row>
    <row r="21" spans="2:444" ht="18" customHeight="1" x14ac:dyDescent="0.2">
      <c r="C21" s="44" t="str">
        <f>IFERROR(VLOOKUP(I64,'別紙1 実績調書'!$C$37:$H$62,6,FALSE),"error")</f>
        <v>error</v>
      </c>
      <c r="D21" s="61"/>
      <c r="E21" s="61"/>
      <c r="F21" s="61"/>
      <c r="G21" s="61"/>
      <c r="H21" s="61"/>
      <c r="I21" s="61"/>
      <c r="R21" s="44" t="str">
        <f>IFERROR(VLOOKUP(X64,'別紙1 実績調書'!$C$37:$H$62,6,FALSE),"error")</f>
        <v>error</v>
      </c>
      <c r="S21" s="61"/>
      <c r="T21" s="61"/>
      <c r="U21" s="61"/>
      <c r="V21" s="61"/>
      <c r="W21" s="61"/>
      <c r="X21" s="61"/>
      <c r="AG21" s="44" t="str">
        <f>IFERROR(VLOOKUP(AM64,'別紙1 実績調書'!$C$37:$H$62,6,FALSE),"error")</f>
        <v>error</v>
      </c>
      <c r="AH21" s="61"/>
      <c r="AI21" s="61"/>
      <c r="AJ21" s="61"/>
      <c r="AK21" s="61"/>
      <c r="AL21" s="61"/>
      <c r="AM21" s="61"/>
      <c r="AV21" s="44" t="str">
        <f>IFERROR(VLOOKUP(BB64,'別紙1 実績調書'!$C$37:$H$62,6,FALSE),"error")</f>
        <v>error</v>
      </c>
      <c r="AW21" s="61"/>
      <c r="AX21" s="61"/>
      <c r="AY21" s="61"/>
      <c r="AZ21" s="61"/>
      <c r="BA21" s="61"/>
      <c r="BB21" s="61"/>
      <c r="BK21" s="44" t="str">
        <f>IFERROR(VLOOKUP(BQ64,'別紙1 実績調書'!$C$37:$H$62,6,FALSE),"error")</f>
        <v>error</v>
      </c>
      <c r="BL21" s="61"/>
      <c r="BM21" s="61"/>
      <c r="BN21" s="61"/>
      <c r="BO21" s="61"/>
      <c r="BP21" s="61"/>
      <c r="BQ21" s="61"/>
      <c r="BZ21" s="44" t="str">
        <f>IFERROR(VLOOKUP(CF64,'別紙1 実績調書'!$C$37:$H$62,6,FALSE),"error")</f>
        <v>error</v>
      </c>
      <c r="CA21" s="61"/>
      <c r="CB21" s="61"/>
      <c r="CC21" s="61"/>
      <c r="CD21" s="61"/>
      <c r="CE21" s="61"/>
      <c r="CF21" s="61"/>
      <c r="CO21" s="44" t="str">
        <f>IFERROR(VLOOKUP(CU64,'別紙1 実績調書'!$C$37:$H$62,6,FALSE),"error")</f>
        <v>error</v>
      </c>
      <c r="CP21" s="61"/>
      <c r="CQ21" s="61"/>
      <c r="CR21" s="61"/>
      <c r="CS21" s="61"/>
      <c r="CT21" s="61"/>
      <c r="CU21" s="61"/>
      <c r="DD21" s="44" t="str">
        <f>IFERROR(VLOOKUP(DJ64,'別紙1 実績調書'!$C$37:$H$62,6,FALSE),"error")</f>
        <v>error</v>
      </c>
      <c r="DE21" s="61"/>
      <c r="DF21" s="61"/>
      <c r="DG21" s="61"/>
      <c r="DH21" s="61"/>
      <c r="DI21" s="61"/>
      <c r="DJ21" s="61"/>
      <c r="DS21" s="44" t="str">
        <f>IFERROR(VLOOKUP(DY64,'別紙1 実績調書'!$C$37:$H$62,6,FALSE),"error")</f>
        <v>error</v>
      </c>
      <c r="DT21" s="61"/>
      <c r="DU21" s="61"/>
      <c r="DV21" s="61"/>
      <c r="DW21" s="61"/>
      <c r="DX21" s="61"/>
      <c r="DY21" s="61"/>
      <c r="EH21" s="44" t="str">
        <f>IFERROR(VLOOKUP(EN64,'別紙1 実績調書'!$C$37:$H$62,6,FALSE),"error")</f>
        <v>error</v>
      </c>
      <c r="EI21" s="61"/>
      <c r="EJ21" s="61"/>
      <c r="EK21" s="61"/>
      <c r="EL21" s="61"/>
      <c r="EM21" s="61"/>
      <c r="EN21" s="61"/>
      <c r="EW21" s="44" t="str">
        <f>IFERROR(VLOOKUP(FC64,'別紙1 実績調書'!$C$37:$H$62,6,FALSE),"error")</f>
        <v>error</v>
      </c>
      <c r="EX21" s="61"/>
      <c r="EY21" s="61"/>
      <c r="EZ21" s="61"/>
      <c r="FA21" s="61"/>
      <c r="FB21" s="61"/>
      <c r="FC21" s="61"/>
      <c r="FL21" s="44" t="str">
        <f>IFERROR(VLOOKUP(FR64,'別紙1 実績調書'!$C$37:$H$62,6,FALSE),"error")</f>
        <v>error</v>
      </c>
      <c r="FM21" s="61"/>
      <c r="FN21" s="61"/>
      <c r="FO21" s="61"/>
      <c r="FP21" s="61"/>
      <c r="FQ21" s="61"/>
      <c r="FR21" s="61"/>
      <c r="GA21" s="44" t="str">
        <f>IFERROR(VLOOKUP(GG64,'別紙1 実績調書'!$C$37:$H$62,6,FALSE),"error")</f>
        <v>error</v>
      </c>
      <c r="GB21" s="61"/>
      <c r="GC21" s="61"/>
      <c r="GD21" s="61"/>
      <c r="GE21" s="61"/>
      <c r="GF21" s="61"/>
      <c r="GG21" s="61"/>
      <c r="GP21" s="44" t="str">
        <f>IFERROR(VLOOKUP(GV64,'別紙1 実績調書'!$C$37:$H$62,6,FALSE),"error")</f>
        <v>error</v>
      </c>
      <c r="GQ21" s="61"/>
      <c r="GR21" s="61"/>
      <c r="GS21" s="61"/>
      <c r="GT21" s="61"/>
      <c r="GU21" s="61"/>
      <c r="GV21" s="61"/>
      <c r="HE21" s="44" t="str">
        <f>IFERROR(VLOOKUP(HK64,'別紙1 実績調書'!$C$37:$H$62,6,FALSE),"error")</f>
        <v>error</v>
      </c>
      <c r="HF21" s="61"/>
      <c r="HG21" s="61"/>
      <c r="HH21" s="61"/>
      <c r="HI21" s="61"/>
      <c r="HJ21" s="61"/>
      <c r="HK21" s="61"/>
      <c r="HT21" s="44" t="str">
        <f>IFERROR(VLOOKUP(HZ64,'別紙1 実績調書'!$C$37:$H$62,6,FALSE),"error")</f>
        <v>error</v>
      </c>
      <c r="HU21" s="61"/>
      <c r="HV21" s="61"/>
      <c r="HW21" s="61"/>
      <c r="HX21" s="61"/>
      <c r="HY21" s="61"/>
      <c r="HZ21" s="61"/>
      <c r="II21" s="44" t="str">
        <f>IFERROR(VLOOKUP(IO64,'別紙1 実績調書'!$C$37:$H$62,6,FALSE),"error")</f>
        <v>error</v>
      </c>
      <c r="IJ21" s="61"/>
      <c r="IK21" s="61"/>
      <c r="IL21" s="61"/>
      <c r="IM21" s="61"/>
      <c r="IN21" s="61"/>
      <c r="IO21" s="61"/>
      <c r="IX21" s="44" t="str">
        <f>IFERROR(VLOOKUP(JD64,'別紙1 実績調書'!$C$37:$H$62,6,FALSE),"error")</f>
        <v>error</v>
      </c>
      <c r="IY21" s="61"/>
      <c r="IZ21" s="61"/>
      <c r="JA21" s="61"/>
      <c r="JB21" s="61"/>
      <c r="JC21" s="61"/>
      <c r="JD21" s="61"/>
      <c r="JM21" s="44" t="str">
        <f>IFERROR(VLOOKUP(JS64,'別紙1 実績調書'!$C$37:$H$62,6,FALSE),"error")</f>
        <v>error</v>
      </c>
      <c r="JN21" s="61"/>
      <c r="JO21" s="61"/>
      <c r="JP21" s="61"/>
      <c r="JQ21" s="61"/>
      <c r="JR21" s="61"/>
      <c r="JS21" s="61"/>
      <c r="KB21" s="44" t="str">
        <f>IFERROR(VLOOKUP(KH64,'別紙1 実績調書'!$C$37:$H$62,6,FALSE),"error")</f>
        <v>error</v>
      </c>
      <c r="KC21" s="61"/>
      <c r="KD21" s="61"/>
      <c r="KE21" s="61"/>
      <c r="KF21" s="61"/>
      <c r="KG21" s="61"/>
      <c r="KH21" s="61"/>
      <c r="KQ21" s="44" t="str">
        <f>IFERROR(VLOOKUP(KW64,'別紙1 実績調書'!$C$37:$H$62,6,FALSE),"error")</f>
        <v>error</v>
      </c>
      <c r="KR21" s="61"/>
      <c r="KS21" s="61"/>
      <c r="KT21" s="61"/>
      <c r="KU21" s="61"/>
      <c r="KV21" s="61"/>
      <c r="KW21" s="61"/>
      <c r="LF21" s="44" t="str">
        <f>IFERROR(VLOOKUP(LL64,'別紙1 実績調書'!$C$37:$H$62,6,FALSE),"error")</f>
        <v>error</v>
      </c>
      <c r="LG21" s="61"/>
      <c r="LH21" s="61"/>
      <c r="LI21" s="61"/>
      <c r="LJ21" s="61"/>
      <c r="LK21" s="61"/>
      <c r="LL21" s="61"/>
      <c r="LU21" s="44" t="str">
        <f>IFERROR(VLOOKUP(MA64,'別紙1 実績調書'!$C$37:$H$62,6,FALSE),"error")</f>
        <v>error</v>
      </c>
      <c r="LV21" s="61"/>
      <c r="LW21" s="61"/>
      <c r="LX21" s="61"/>
      <c r="LY21" s="61"/>
      <c r="LZ21" s="61"/>
      <c r="MA21" s="61"/>
      <c r="MJ21" s="44" t="str">
        <f>IFERROR(VLOOKUP(MP64,'別紙1 実績調書'!$C$37:$H$62,6,FALSE),"error")</f>
        <v>error</v>
      </c>
      <c r="MK21" s="61"/>
      <c r="ML21" s="61"/>
      <c r="MM21" s="61"/>
      <c r="MN21" s="61"/>
      <c r="MO21" s="61"/>
      <c r="MP21" s="61"/>
      <c r="MY21" s="44" t="str">
        <f>IFERROR(VLOOKUP(NE64,'別紙1 実績調書'!$C$37:$H$62,6,FALSE),"error")</f>
        <v>error</v>
      </c>
      <c r="MZ21" s="61"/>
      <c r="NA21" s="61"/>
      <c r="NB21" s="61"/>
      <c r="NC21" s="61"/>
      <c r="ND21" s="61"/>
      <c r="NE21" s="61"/>
      <c r="NN21" s="44" t="str">
        <f>IFERROR(VLOOKUP(NT64,'別紙1 実績調書'!$C$37:$H$62,6,FALSE),"error")</f>
        <v>error</v>
      </c>
      <c r="NO21" s="61"/>
      <c r="NP21" s="61"/>
      <c r="NQ21" s="61"/>
      <c r="NR21" s="61"/>
      <c r="NS21" s="61"/>
      <c r="NT21" s="61"/>
      <c r="OC21" s="44" t="str">
        <f>IFERROR(VLOOKUP(OI64,'別紙1 実績調書'!$C$37:$H$62,6,FALSE),"error")</f>
        <v>error</v>
      </c>
      <c r="OD21" s="61"/>
      <c r="OE21" s="61"/>
      <c r="OF21" s="61"/>
      <c r="OG21" s="61"/>
      <c r="OH21" s="61"/>
      <c r="OI21" s="61"/>
      <c r="OR21" s="44" t="str">
        <f>IFERROR(VLOOKUP(OX64,'別紙1 実績調書'!$C$37:$H$62,6,FALSE),"error")</f>
        <v>error</v>
      </c>
      <c r="OS21" s="61"/>
      <c r="OT21" s="61"/>
      <c r="OU21" s="61"/>
      <c r="OV21" s="61"/>
      <c r="OW21" s="61"/>
      <c r="OX21" s="61"/>
      <c r="PG21" s="44" t="str">
        <f>IFERROR(VLOOKUP(PM64,'別紙1 実績調書'!$C$37:$H$62,6,FALSE),"error")</f>
        <v>error</v>
      </c>
      <c r="PH21" s="61"/>
      <c r="PI21" s="61"/>
      <c r="PJ21" s="61"/>
      <c r="PK21" s="61"/>
      <c r="PL21" s="61"/>
      <c r="PM21" s="61"/>
      <c r="PV21" s="44" t="str">
        <f>IFERROR(VLOOKUP(QB64,'別紙1 実績調書'!$C$37:$H$62,6,FALSE),"error")</f>
        <v>error</v>
      </c>
      <c r="PW21" s="61"/>
      <c r="PX21" s="61"/>
      <c r="PY21" s="61"/>
      <c r="PZ21" s="61"/>
      <c r="QA21" s="61"/>
      <c r="QB21" s="61"/>
    </row>
    <row r="22" spans="2:444" ht="18" customHeight="1" x14ac:dyDescent="0.2">
      <c r="C22" s="26"/>
      <c r="D22" s="26"/>
      <c r="E22" s="26"/>
      <c r="F22" s="26"/>
      <c r="G22" s="26"/>
      <c r="H22" s="26"/>
      <c r="I22" s="26"/>
      <c r="R22" s="26"/>
      <c r="S22" s="26"/>
      <c r="T22" s="26"/>
      <c r="U22" s="26"/>
      <c r="V22" s="26"/>
      <c r="W22" s="26"/>
      <c r="X22" s="26"/>
      <c r="AG22" s="26"/>
      <c r="AH22" s="26"/>
      <c r="AI22" s="26"/>
      <c r="AJ22" s="26"/>
      <c r="AK22" s="26"/>
      <c r="AL22" s="26"/>
      <c r="AM22" s="26"/>
      <c r="AV22" s="26"/>
      <c r="AW22" s="26"/>
      <c r="AX22" s="26"/>
      <c r="AY22" s="26"/>
      <c r="AZ22" s="26"/>
      <c r="BA22" s="26"/>
      <c r="BB22" s="26"/>
      <c r="BK22" s="26"/>
      <c r="BL22" s="26"/>
      <c r="BM22" s="26"/>
      <c r="BN22" s="26"/>
      <c r="BO22" s="26"/>
      <c r="BP22" s="26"/>
      <c r="BQ22" s="26"/>
      <c r="BZ22" s="26"/>
      <c r="CA22" s="26"/>
      <c r="CB22" s="26"/>
      <c r="CC22" s="26"/>
      <c r="CD22" s="26"/>
      <c r="CE22" s="26"/>
      <c r="CF22" s="26"/>
      <c r="CO22" s="26"/>
      <c r="CP22" s="26"/>
      <c r="CQ22" s="26"/>
      <c r="CR22" s="26"/>
      <c r="CS22" s="26"/>
      <c r="CT22" s="26"/>
      <c r="CU22" s="26"/>
      <c r="DD22" s="26"/>
      <c r="DE22" s="26"/>
      <c r="DF22" s="26"/>
      <c r="DG22" s="26"/>
      <c r="DH22" s="26"/>
      <c r="DI22" s="26"/>
      <c r="DJ22" s="26"/>
      <c r="DS22" s="26"/>
      <c r="DT22" s="26"/>
      <c r="DU22" s="26"/>
      <c r="DV22" s="26"/>
      <c r="DW22" s="26"/>
      <c r="DX22" s="26"/>
      <c r="DY22" s="26"/>
      <c r="EH22" s="26"/>
      <c r="EI22" s="26"/>
      <c r="EJ22" s="26"/>
      <c r="EK22" s="26"/>
      <c r="EL22" s="26"/>
      <c r="EM22" s="26"/>
      <c r="EN22" s="26"/>
      <c r="EW22" s="26"/>
      <c r="EX22" s="26"/>
      <c r="EY22" s="26"/>
      <c r="EZ22" s="26"/>
      <c r="FA22" s="26"/>
      <c r="FB22" s="26"/>
      <c r="FC22" s="26"/>
      <c r="FL22" s="26"/>
      <c r="FM22" s="26"/>
      <c r="FN22" s="26"/>
      <c r="FO22" s="26"/>
      <c r="FP22" s="26"/>
      <c r="FQ22" s="26"/>
      <c r="FR22" s="26"/>
      <c r="GA22" s="26"/>
      <c r="GB22" s="26"/>
      <c r="GC22" s="26"/>
      <c r="GD22" s="26"/>
      <c r="GE22" s="26"/>
      <c r="GF22" s="26"/>
      <c r="GG22" s="26"/>
      <c r="GP22" s="26"/>
      <c r="GQ22" s="26"/>
      <c r="GR22" s="26"/>
      <c r="GS22" s="26"/>
      <c r="GT22" s="26"/>
      <c r="GU22" s="26"/>
      <c r="GV22" s="26"/>
      <c r="HE22" s="26"/>
      <c r="HF22" s="26"/>
      <c r="HG22" s="26"/>
      <c r="HH22" s="26"/>
      <c r="HI22" s="26"/>
      <c r="HJ22" s="26"/>
      <c r="HK22" s="26"/>
      <c r="HT22" s="26"/>
      <c r="HU22" s="26"/>
      <c r="HV22" s="26"/>
      <c r="HW22" s="26"/>
      <c r="HX22" s="26"/>
      <c r="HY22" s="26"/>
      <c r="HZ22" s="26"/>
      <c r="II22" s="26"/>
      <c r="IJ22" s="26"/>
      <c r="IK22" s="26"/>
      <c r="IL22" s="26"/>
      <c r="IM22" s="26"/>
      <c r="IN22" s="26"/>
      <c r="IO22" s="26"/>
      <c r="IX22" s="26"/>
      <c r="IY22" s="26"/>
      <c r="IZ22" s="26"/>
      <c r="JA22" s="26"/>
      <c r="JB22" s="26"/>
      <c r="JC22" s="26"/>
      <c r="JD22" s="26"/>
      <c r="JM22" s="26"/>
      <c r="JN22" s="26"/>
      <c r="JO22" s="26"/>
      <c r="JP22" s="26"/>
      <c r="JQ22" s="26"/>
      <c r="JR22" s="26"/>
      <c r="JS22" s="26"/>
      <c r="KB22" s="26"/>
      <c r="KC22" s="26"/>
      <c r="KD22" s="26"/>
      <c r="KE22" s="26"/>
      <c r="KF22" s="26"/>
      <c r="KG22" s="26"/>
      <c r="KH22" s="26"/>
      <c r="KQ22" s="26"/>
      <c r="KR22" s="26"/>
      <c r="KS22" s="26"/>
      <c r="KT22" s="26"/>
      <c r="KU22" s="26"/>
      <c r="KV22" s="26"/>
      <c r="KW22" s="26"/>
      <c r="LF22" s="26"/>
      <c r="LG22" s="26"/>
      <c r="LH22" s="26"/>
      <c r="LI22" s="26"/>
      <c r="LJ22" s="26"/>
      <c r="LK22" s="26"/>
      <c r="LL22" s="26"/>
      <c r="LU22" s="26"/>
      <c r="LV22" s="26"/>
      <c r="LW22" s="26"/>
      <c r="LX22" s="26"/>
      <c r="LY22" s="26"/>
      <c r="LZ22" s="26"/>
      <c r="MA22" s="26"/>
      <c r="MJ22" s="26"/>
      <c r="MK22" s="26"/>
      <c r="ML22" s="26"/>
      <c r="MM22" s="26"/>
      <c r="MN22" s="26"/>
      <c r="MO22" s="26"/>
      <c r="MP22" s="26"/>
      <c r="MY22" s="26"/>
      <c r="MZ22" s="26"/>
      <c r="NA22" s="26"/>
      <c r="NB22" s="26"/>
      <c r="NC22" s="26"/>
      <c r="ND22" s="26"/>
      <c r="NE22" s="26"/>
      <c r="NN22" s="26"/>
      <c r="NO22" s="26"/>
      <c r="NP22" s="26"/>
      <c r="NQ22" s="26"/>
      <c r="NR22" s="26"/>
      <c r="NS22" s="26"/>
      <c r="NT22" s="26"/>
      <c r="OC22" s="26"/>
      <c r="OD22" s="26"/>
      <c r="OE22" s="26"/>
      <c r="OF22" s="26"/>
      <c r="OG22" s="26"/>
      <c r="OH22" s="26"/>
      <c r="OI22" s="26"/>
      <c r="OR22" s="26"/>
      <c r="OS22" s="26"/>
      <c r="OT22" s="26"/>
      <c r="OU22" s="26"/>
      <c r="OV22" s="26"/>
      <c r="OW22" s="26"/>
      <c r="OX22" s="26"/>
      <c r="PG22" s="26"/>
      <c r="PH22" s="26"/>
      <c r="PI22" s="26"/>
      <c r="PJ22" s="26"/>
      <c r="PK22" s="26"/>
      <c r="PL22" s="26"/>
      <c r="PM22" s="26"/>
      <c r="PV22" s="26"/>
      <c r="PW22" s="26"/>
      <c r="PX22" s="26"/>
      <c r="PY22" s="26"/>
      <c r="PZ22" s="26"/>
      <c r="QA22" s="26"/>
      <c r="QB22" s="26"/>
    </row>
    <row r="23" spans="2:444" ht="18" customHeight="1" x14ac:dyDescent="0.2"/>
    <row r="24" spans="2:444" x14ac:dyDescent="0.2">
      <c r="B24" t="s">
        <v>84</v>
      </c>
      <c r="C24" s="46" t="s">
        <v>85</v>
      </c>
      <c r="D24" s="47">
        <v>2962</v>
      </c>
      <c r="Q24" t="s">
        <v>84</v>
      </c>
      <c r="R24" s="46" t="s">
        <v>85</v>
      </c>
      <c r="S24" s="47">
        <v>2962</v>
      </c>
      <c r="AF24" t="s">
        <v>84</v>
      </c>
      <c r="AG24" s="46" t="s">
        <v>85</v>
      </c>
      <c r="AH24" s="47">
        <v>2962</v>
      </c>
      <c r="AU24" t="s">
        <v>84</v>
      </c>
      <c r="AV24" s="46" t="s">
        <v>85</v>
      </c>
      <c r="AW24" s="47">
        <v>2962</v>
      </c>
      <c r="BJ24" t="s">
        <v>84</v>
      </c>
      <c r="BK24" s="46" t="s">
        <v>85</v>
      </c>
      <c r="BL24" s="47">
        <v>2962</v>
      </c>
      <c r="BY24" t="s">
        <v>84</v>
      </c>
      <c r="BZ24" s="46" t="s">
        <v>85</v>
      </c>
      <c r="CA24" s="47">
        <v>2962</v>
      </c>
      <c r="CN24" t="s">
        <v>84</v>
      </c>
      <c r="CO24" s="46" t="s">
        <v>85</v>
      </c>
      <c r="CP24" s="47">
        <v>2962</v>
      </c>
      <c r="DC24" t="s">
        <v>84</v>
      </c>
      <c r="DD24" s="46" t="s">
        <v>85</v>
      </c>
      <c r="DE24" s="47">
        <v>2962</v>
      </c>
      <c r="DR24" t="s">
        <v>84</v>
      </c>
      <c r="DS24" s="46" t="s">
        <v>85</v>
      </c>
      <c r="DT24" s="47">
        <v>2962</v>
      </c>
      <c r="EG24" t="s">
        <v>84</v>
      </c>
      <c r="EH24" s="46" t="s">
        <v>85</v>
      </c>
      <c r="EI24" s="47">
        <v>2962</v>
      </c>
      <c r="EV24" t="s">
        <v>84</v>
      </c>
      <c r="EW24" s="46" t="s">
        <v>85</v>
      </c>
      <c r="EX24" s="47">
        <v>2962</v>
      </c>
      <c r="FK24" t="s">
        <v>84</v>
      </c>
      <c r="FL24" s="46" t="s">
        <v>85</v>
      </c>
      <c r="FM24" s="47">
        <v>2962</v>
      </c>
      <c r="FZ24" t="s">
        <v>84</v>
      </c>
      <c r="GA24" s="46" t="s">
        <v>85</v>
      </c>
      <c r="GB24" s="47">
        <v>2962</v>
      </c>
      <c r="GO24" t="s">
        <v>84</v>
      </c>
      <c r="GP24" s="46" t="s">
        <v>85</v>
      </c>
      <c r="GQ24" s="47">
        <v>2962</v>
      </c>
      <c r="HD24" t="s">
        <v>84</v>
      </c>
      <c r="HE24" s="46" t="s">
        <v>85</v>
      </c>
      <c r="HF24" s="47">
        <v>2962</v>
      </c>
      <c r="HS24" t="s">
        <v>84</v>
      </c>
      <c r="HT24" s="46" t="s">
        <v>85</v>
      </c>
      <c r="HU24" s="47">
        <v>2962</v>
      </c>
      <c r="IH24" t="s">
        <v>84</v>
      </c>
      <c r="II24" s="46" t="s">
        <v>85</v>
      </c>
      <c r="IJ24" s="47">
        <v>2962</v>
      </c>
      <c r="IW24" t="s">
        <v>84</v>
      </c>
      <c r="IX24" s="46" t="s">
        <v>85</v>
      </c>
      <c r="IY24" s="47">
        <v>2962</v>
      </c>
      <c r="JL24" t="s">
        <v>84</v>
      </c>
      <c r="JM24" s="46" t="s">
        <v>85</v>
      </c>
      <c r="JN24" s="47">
        <v>2962</v>
      </c>
      <c r="KA24" t="s">
        <v>84</v>
      </c>
      <c r="KB24" s="46" t="s">
        <v>85</v>
      </c>
      <c r="KC24" s="47">
        <v>2962</v>
      </c>
      <c r="KP24" t="s">
        <v>84</v>
      </c>
      <c r="KQ24" s="46" t="s">
        <v>85</v>
      </c>
      <c r="KR24" s="47">
        <v>2962</v>
      </c>
      <c r="LE24" t="s">
        <v>84</v>
      </c>
      <c r="LF24" s="46" t="s">
        <v>85</v>
      </c>
      <c r="LG24" s="47">
        <v>2962</v>
      </c>
      <c r="LT24" t="s">
        <v>84</v>
      </c>
      <c r="LU24" s="46" t="s">
        <v>85</v>
      </c>
      <c r="LV24" s="47">
        <v>2962</v>
      </c>
      <c r="MI24" t="s">
        <v>84</v>
      </c>
      <c r="MJ24" s="46" t="s">
        <v>85</v>
      </c>
      <c r="MK24" s="47">
        <v>2962</v>
      </c>
      <c r="MX24" t="s">
        <v>84</v>
      </c>
      <c r="MY24" s="46" t="s">
        <v>85</v>
      </c>
      <c r="MZ24" s="47">
        <v>2962</v>
      </c>
      <c r="NM24" t="s">
        <v>84</v>
      </c>
      <c r="NN24" s="46" t="s">
        <v>85</v>
      </c>
      <c r="NO24" s="47">
        <v>2962</v>
      </c>
      <c r="OB24" t="s">
        <v>84</v>
      </c>
      <c r="OC24" s="46" t="s">
        <v>85</v>
      </c>
      <c r="OD24" s="47">
        <v>2962</v>
      </c>
      <c r="OQ24" t="s">
        <v>84</v>
      </c>
      <c r="OR24" s="46" t="s">
        <v>85</v>
      </c>
      <c r="OS24" s="47">
        <v>2962</v>
      </c>
      <c r="PF24" t="s">
        <v>84</v>
      </c>
      <c r="PG24" s="46" t="s">
        <v>85</v>
      </c>
      <c r="PH24" s="47">
        <v>2962</v>
      </c>
      <c r="PU24" t="s">
        <v>84</v>
      </c>
      <c r="PV24" s="46" t="s">
        <v>85</v>
      </c>
      <c r="PW24" s="47">
        <v>2962</v>
      </c>
    </row>
    <row r="25" spans="2:444" ht="13.5" thickBot="1" x14ac:dyDescent="0.25">
      <c r="B25" t="s">
        <v>86</v>
      </c>
      <c r="C25" t="s">
        <v>87</v>
      </c>
      <c r="D25" s="48">
        <f t="shared" ref="D25:I25" si="0">D21*$D$24</f>
        <v>0</v>
      </c>
      <c r="E25" s="48">
        <f t="shared" si="0"/>
        <v>0</v>
      </c>
      <c r="F25" s="48">
        <f t="shared" si="0"/>
        <v>0</v>
      </c>
      <c r="G25" s="48">
        <f t="shared" si="0"/>
        <v>0</v>
      </c>
      <c r="H25" s="48">
        <f t="shared" si="0"/>
        <v>0</v>
      </c>
      <c r="I25" s="48">
        <f t="shared" si="0"/>
        <v>0</v>
      </c>
      <c r="Q25" t="s">
        <v>86</v>
      </c>
      <c r="R25" t="s">
        <v>87</v>
      </c>
      <c r="S25" s="48">
        <f t="shared" ref="S25:X25" si="1">S21*$D$24</f>
        <v>0</v>
      </c>
      <c r="T25" s="48">
        <f t="shared" si="1"/>
        <v>0</v>
      </c>
      <c r="U25" s="48">
        <f t="shared" si="1"/>
        <v>0</v>
      </c>
      <c r="V25" s="48">
        <f t="shared" si="1"/>
        <v>0</v>
      </c>
      <c r="W25" s="48">
        <f t="shared" si="1"/>
        <v>0</v>
      </c>
      <c r="X25" s="48">
        <f t="shared" si="1"/>
        <v>0</v>
      </c>
      <c r="AF25" t="s">
        <v>86</v>
      </c>
      <c r="AG25" t="s">
        <v>87</v>
      </c>
      <c r="AH25" s="48">
        <f t="shared" ref="AH25:AM25" si="2">AH21*$D$24</f>
        <v>0</v>
      </c>
      <c r="AI25" s="48">
        <f t="shared" si="2"/>
        <v>0</v>
      </c>
      <c r="AJ25" s="48">
        <f t="shared" si="2"/>
        <v>0</v>
      </c>
      <c r="AK25" s="48">
        <f t="shared" si="2"/>
        <v>0</v>
      </c>
      <c r="AL25" s="48">
        <f t="shared" si="2"/>
        <v>0</v>
      </c>
      <c r="AM25" s="48">
        <f t="shared" si="2"/>
        <v>0</v>
      </c>
      <c r="AU25" t="s">
        <v>86</v>
      </c>
      <c r="AV25" t="s">
        <v>87</v>
      </c>
      <c r="AW25" s="48">
        <f t="shared" ref="AW25:BB25" si="3">AW21*$D$24</f>
        <v>0</v>
      </c>
      <c r="AX25" s="48">
        <f t="shared" si="3"/>
        <v>0</v>
      </c>
      <c r="AY25" s="48">
        <f t="shared" si="3"/>
        <v>0</v>
      </c>
      <c r="AZ25" s="48">
        <f t="shared" si="3"/>
        <v>0</v>
      </c>
      <c r="BA25" s="48">
        <f t="shared" si="3"/>
        <v>0</v>
      </c>
      <c r="BB25" s="48">
        <f t="shared" si="3"/>
        <v>0</v>
      </c>
      <c r="BJ25" t="s">
        <v>86</v>
      </c>
      <c r="BK25" t="s">
        <v>87</v>
      </c>
      <c r="BL25" s="48">
        <f t="shared" ref="BL25:BQ25" si="4">BL21*$D$24</f>
        <v>0</v>
      </c>
      <c r="BM25" s="48">
        <f t="shared" si="4"/>
        <v>0</v>
      </c>
      <c r="BN25" s="48">
        <f t="shared" si="4"/>
        <v>0</v>
      </c>
      <c r="BO25" s="48">
        <f t="shared" si="4"/>
        <v>0</v>
      </c>
      <c r="BP25" s="48">
        <f t="shared" si="4"/>
        <v>0</v>
      </c>
      <c r="BQ25" s="48">
        <f t="shared" si="4"/>
        <v>0</v>
      </c>
      <c r="BY25" t="s">
        <v>86</v>
      </c>
      <c r="BZ25" t="s">
        <v>87</v>
      </c>
      <c r="CA25" s="48">
        <f t="shared" ref="CA25:CF25" si="5">CA21*$D$24</f>
        <v>0</v>
      </c>
      <c r="CB25" s="48">
        <f t="shared" si="5"/>
        <v>0</v>
      </c>
      <c r="CC25" s="48">
        <f t="shared" si="5"/>
        <v>0</v>
      </c>
      <c r="CD25" s="48">
        <f t="shared" si="5"/>
        <v>0</v>
      </c>
      <c r="CE25" s="48">
        <f t="shared" si="5"/>
        <v>0</v>
      </c>
      <c r="CF25" s="48">
        <f t="shared" si="5"/>
        <v>0</v>
      </c>
      <c r="CN25" t="s">
        <v>86</v>
      </c>
      <c r="CO25" t="s">
        <v>87</v>
      </c>
      <c r="CP25" s="48">
        <f t="shared" ref="CP25:CU25" si="6">CP21*$D$24</f>
        <v>0</v>
      </c>
      <c r="CQ25" s="48">
        <f t="shared" si="6"/>
        <v>0</v>
      </c>
      <c r="CR25" s="48">
        <f t="shared" si="6"/>
        <v>0</v>
      </c>
      <c r="CS25" s="48">
        <f t="shared" si="6"/>
        <v>0</v>
      </c>
      <c r="CT25" s="48">
        <f t="shared" si="6"/>
        <v>0</v>
      </c>
      <c r="CU25" s="48">
        <f t="shared" si="6"/>
        <v>0</v>
      </c>
      <c r="DC25" t="s">
        <v>86</v>
      </c>
      <c r="DD25" t="s">
        <v>87</v>
      </c>
      <c r="DE25" s="48">
        <f t="shared" ref="DE25:DJ25" si="7">DE21*$D$24</f>
        <v>0</v>
      </c>
      <c r="DF25" s="48">
        <f t="shared" si="7"/>
        <v>0</v>
      </c>
      <c r="DG25" s="48">
        <f t="shared" si="7"/>
        <v>0</v>
      </c>
      <c r="DH25" s="48">
        <f t="shared" si="7"/>
        <v>0</v>
      </c>
      <c r="DI25" s="48">
        <f t="shared" si="7"/>
        <v>0</v>
      </c>
      <c r="DJ25" s="48">
        <f t="shared" si="7"/>
        <v>0</v>
      </c>
      <c r="DR25" t="s">
        <v>86</v>
      </c>
      <c r="DS25" t="s">
        <v>87</v>
      </c>
      <c r="DT25" s="48">
        <f t="shared" ref="DT25:DY25" si="8">DT21*$D$24</f>
        <v>0</v>
      </c>
      <c r="DU25" s="48">
        <f t="shared" si="8"/>
        <v>0</v>
      </c>
      <c r="DV25" s="48">
        <f t="shared" si="8"/>
        <v>0</v>
      </c>
      <c r="DW25" s="48">
        <f t="shared" si="8"/>
        <v>0</v>
      </c>
      <c r="DX25" s="48">
        <f t="shared" si="8"/>
        <v>0</v>
      </c>
      <c r="DY25" s="48">
        <f t="shared" si="8"/>
        <v>0</v>
      </c>
      <c r="EG25" t="s">
        <v>86</v>
      </c>
      <c r="EH25" t="s">
        <v>87</v>
      </c>
      <c r="EI25" s="48">
        <f t="shared" ref="EI25:EN25" si="9">EI21*$D$24</f>
        <v>0</v>
      </c>
      <c r="EJ25" s="48">
        <f t="shared" si="9"/>
        <v>0</v>
      </c>
      <c r="EK25" s="48">
        <f t="shared" si="9"/>
        <v>0</v>
      </c>
      <c r="EL25" s="48">
        <f t="shared" si="9"/>
        <v>0</v>
      </c>
      <c r="EM25" s="48">
        <f t="shared" si="9"/>
        <v>0</v>
      </c>
      <c r="EN25" s="48">
        <f t="shared" si="9"/>
        <v>0</v>
      </c>
      <c r="EV25" t="s">
        <v>86</v>
      </c>
      <c r="EW25" t="s">
        <v>87</v>
      </c>
      <c r="EX25" s="48">
        <f t="shared" ref="EX25:FC25" si="10">EX21*$D$24</f>
        <v>0</v>
      </c>
      <c r="EY25" s="48">
        <f t="shared" si="10"/>
        <v>0</v>
      </c>
      <c r="EZ25" s="48">
        <f t="shared" si="10"/>
        <v>0</v>
      </c>
      <c r="FA25" s="48">
        <f t="shared" si="10"/>
        <v>0</v>
      </c>
      <c r="FB25" s="48">
        <f t="shared" si="10"/>
        <v>0</v>
      </c>
      <c r="FC25" s="48">
        <f t="shared" si="10"/>
        <v>0</v>
      </c>
      <c r="FK25" t="s">
        <v>86</v>
      </c>
      <c r="FL25" t="s">
        <v>87</v>
      </c>
      <c r="FM25" s="48">
        <f t="shared" ref="FM25:FR25" si="11">FM21*$D$24</f>
        <v>0</v>
      </c>
      <c r="FN25" s="48">
        <f t="shared" si="11"/>
        <v>0</v>
      </c>
      <c r="FO25" s="48">
        <f t="shared" si="11"/>
        <v>0</v>
      </c>
      <c r="FP25" s="48">
        <f t="shared" si="11"/>
        <v>0</v>
      </c>
      <c r="FQ25" s="48">
        <f t="shared" si="11"/>
        <v>0</v>
      </c>
      <c r="FR25" s="48">
        <f t="shared" si="11"/>
        <v>0</v>
      </c>
      <c r="FZ25" t="s">
        <v>86</v>
      </c>
      <c r="GA25" t="s">
        <v>87</v>
      </c>
      <c r="GB25" s="48">
        <f t="shared" ref="GB25:GG25" si="12">GB21*$D$24</f>
        <v>0</v>
      </c>
      <c r="GC25" s="48">
        <f t="shared" si="12"/>
        <v>0</v>
      </c>
      <c r="GD25" s="48">
        <f t="shared" si="12"/>
        <v>0</v>
      </c>
      <c r="GE25" s="48">
        <f t="shared" si="12"/>
        <v>0</v>
      </c>
      <c r="GF25" s="48">
        <f t="shared" si="12"/>
        <v>0</v>
      </c>
      <c r="GG25" s="48">
        <f t="shared" si="12"/>
        <v>0</v>
      </c>
      <c r="GO25" t="s">
        <v>86</v>
      </c>
      <c r="GP25" t="s">
        <v>87</v>
      </c>
      <c r="GQ25" s="48">
        <f t="shared" ref="GQ25:GV25" si="13">GQ21*$D$24</f>
        <v>0</v>
      </c>
      <c r="GR25" s="48">
        <f t="shared" si="13"/>
        <v>0</v>
      </c>
      <c r="GS25" s="48">
        <f t="shared" si="13"/>
        <v>0</v>
      </c>
      <c r="GT25" s="48">
        <f t="shared" si="13"/>
        <v>0</v>
      </c>
      <c r="GU25" s="48">
        <f t="shared" si="13"/>
        <v>0</v>
      </c>
      <c r="GV25" s="48">
        <f t="shared" si="13"/>
        <v>0</v>
      </c>
      <c r="HD25" t="s">
        <v>86</v>
      </c>
      <c r="HE25" t="s">
        <v>87</v>
      </c>
      <c r="HF25" s="48">
        <f t="shared" ref="HF25:HK25" si="14">HF21*$D$24</f>
        <v>0</v>
      </c>
      <c r="HG25" s="48">
        <f t="shared" si="14"/>
        <v>0</v>
      </c>
      <c r="HH25" s="48">
        <f t="shared" si="14"/>
        <v>0</v>
      </c>
      <c r="HI25" s="48">
        <f t="shared" si="14"/>
        <v>0</v>
      </c>
      <c r="HJ25" s="48">
        <f t="shared" si="14"/>
        <v>0</v>
      </c>
      <c r="HK25" s="48">
        <f t="shared" si="14"/>
        <v>0</v>
      </c>
      <c r="HS25" t="s">
        <v>86</v>
      </c>
      <c r="HT25" t="s">
        <v>87</v>
      </c>
      <c r="HU25" s="48">
        <f t="shared" ref="HU25:HZ25" si="15">HU21*$D$24</f>
        <v>0</v>
      </c>
      <c r="HV25" s="48">
        <f t="shared" si="15"/>
        <v>0</v>
      </c>
      <c r="HW25" s="48">
        <f t="shared" si="15"/>
        <v>0</v>
      </c>
      <c r="HX25" s="48">
        <f t="shared" si="15"/>
        <v>0</v>
      </c>
      <c r="HY25" s="48">
        <f t="shared" si="15"/>
        <v>0</v>
      </c>
      <c r="HZ25" s="48">
        <f t="shared" si="15"/>
        <v>0</v>
      </c>
      <c r="IH25" t="s">
        <v>86</v>
      </c>
      <c r="II25" t="s">
        <v>87</v>
      </c>
      <c r="IJ25" s="48">
        <f t="shared" ref="IJ25:IO25" si="16">IJ21*$D$24</f>
        <v>0</v>
      </c>
      <c r="IK25" s="48">
        <f t="shared" si="16"/>
        <v>0</v>
      </c>
      <c r="IL25" s="48">
        <f t="shared" si="16"/>
        <v>0</v>
      </c>
      <c r="IM25" s="48">
        <f t="shared" si="16"/>
        <v>0</v>
      </c>
      <c r="IN25" s="48">
        <f t="shared" si="16"/>
        <v>0</v>
      </c>
      <c r="IO25" s="48">
        <f t="shared" si="16"/>
        <v>0</v>
      </c>
      <c r="IW25" t="s">
        <v>86</v>
      </c>
      <c r="IX25" t="s">
        <v>87</v>
      </c>
      <c r="IY25" s="48">
        <f t="shared" ref="IY25:JD25" si="17">IY21*$D$24</f>
        <v>0</v>
      </c>
      <c r="IZ25" s="48">
        <f t="shared" si="17"/>
        <v>0</v>
      </c>
      <c r="JA25" s="48">
        <f t="shared" si="17"/>
        <v>0</v>
      </c>
      <c r="JB25" s="48">
        <f t="shared" si="17"/>
        <v>0</v>
      </c>
      <c r="JC25" s="48">
        <f t="shared" si="17"/>
        <v>0</v>
      </c>
      <c r="JD25" s="48">
        <f t="shared" si="17"/>
        <v>0</v>
      </c>
      <c r="JL25" t="s">
        <v>86</v>
      </c>
      <c r="JM25" t="s">
        <v>87</v>
      </c>
      <c r="JN25" s="48">
        <f t="shared" ref="JN25:JS25" si="18">JN21*$D$24</f>
        <v>0</v>
      </c>
      <c r="JO25" s="48">
        <f t="shared" si="18"/>
        <v>0</v>
      </c>
      <c r="JP25" s="48">
        <f t="shared" si="18"/>
        <v>0</v>
      </c>
      <c r="JQ25" s="48">
        <f t="shared" si="18"/>
        <v>0</v>
      </c>
      <c r="JR25" s="48">
        <f t="shared" si="18"/>
        <v>0</v>
      </c>
      <c r="JS25" s="48">
        <f t="shared" si="18"/>
        <v>0</v>
      </c>
      <c r="KA25" t="s">
        <v>86</v>
      </c>
      <c r="KB25" t="s">
        <v>87</v>
      </c>
      <c r="KC25" s="48">
        <f t="shared" ref="KC25:KH25" si="19">KC21*$D$24</f>
        <v>0</v>
      </c>
      <c r="KD25" s="48">
        <f t="shared" si="19"/>
        <v>0</v>
      </c>
      <c r="KE25" s="48">
        <f t="shared" si="19"/>
        <v>0</v>
      </c>
      <c r="KF25" s="48">
        <f t="shared" si="19"/>
        <v>0</v>
      </c>
      <c r="KG25" s="48">
        <f t="shared" si="19"/>
        <v>0</v>
      </c>
      <c r="KH25" s="48">
        <f t="shared" si="19"/>
        <v>0</v>
      </c>
      <c r="KP25" t="s">
        <v>86</v>
      </c>
      <c r="KQ25" t="s">
        <v>87</v>
      </c>
      <c r="KR25" s="48">
        <f t="shared" ref="KR25:KW25" si="20">KR21*$D$24</f>
        <v>0</v>
      </c>
      <c r="KS25" s="48">
        <f t="shared" si="20"/>
        <v>0</v>
      </c>
      <c r="KT25" s="48">
        <f t="shared" si="20"/>
        <v>0</v>
      </c>
      <c r="KU25" s="48">
        <f t="shared" si="20"/>
        <v>0</v>
      </c>
      <c r="KV25" s="48">
        <f t="shared" si="20"/>
        <v>0</v>
      </c>
      <c r="KW25" s="48">
        <f t="shared" si="20"/>
        <v>0</v>
      </c>
      <c r="LE25" t="s">
        <v>86</v>
      </c>
      <c r="LF25" t="s">
        <v>87</v>
      </c>
      <c r="LG25" s="48">
        <f t="shared" ref="LG25:LL25" si="21">LG21*$D$24</f>
        <v>0</v>
      </c>
      <c r="LH25" s="48">
        <f t="shared" si="21"/>
        <v>0</v>
      </c>
      <c r="LI25" s="48">
        <f t="shared" si="21"/>
        <v>0</v>
      </c>
      <c r="LJ25" s="48">
        <f t="shared" si="21"/>
        <v>0</v>
      </c>
      <c r="LK25" s="48">
        <f t="shared" si="21"/>
        <v>0</v>
      </c>
      <c r="LL25" s="48">
        <f t="shared" si="21"/>
        <v>0</v>
      </c>
      <c r="LT25" t="s">
        <v>86</v>
      </c>
      <c r="LU25" t="s">
        <v>87</v>
      </c>
      <c r="LV25" s="48">
        <f t="shared" ref="LV25:MA25" si="22">LV21*$D$24</f>
        <v>0</v>
      </c>
      <c r="LW25" s="48">
        <f t="shared" si="22"/>
        <v>0</v>
      </c>
      <c r="LX25" s="48">
        <f t="shared" si="22"/>
        <v>0</v>
      </c>
      <c r="LY25" s="48">
        <f t="shared" si="22"/>
        <v>0</v>
      </c>
      <c r="LZ25" s="48">
        <f t="shared" si="22"/>
        <v>0</v>
      </c>
      <c r="MA25" s="48">
        <f t="shared" si="22"/>
        <v>0</v>
      </c>
      <c r="MI25" t="s">
        <v>86</v>
      </c>
      <c r="MJ25" t="s">
        <v>87</v>
      </c>
      <c r="MK25" s="48">
        <f t="shared" ref="MK25:MP25" si="23">MK21*$D$24</f>
        <v>0</v>
      </c>
      <c r="ML25" s="48">
        <f t="shared" si="23"/>
        <v>0</v>
      </c>
      <c r="MM25" s="48">
        <f t="shared" si="23"/>
        <v>0</v>
      </c>
      <c r="MN25" s="48">
        <f t="shared" si="23"/>
        <v>0</v>
      </c>
      <c r="MO25" s="48">
        <f t="shared" si="23"/>
        <v>0</v>
      </c>
      <c r="MP25" s="48">
        <f t="shared" si="23"/>
        <v>0</v>
      </c>
      <c r="MX25" t="s">
        <v>86</v>
      </c>
      <c r="MY25" t="s">
        <v>87</v>
      </c>
      <c r="MZ25" s="48">
        <f t="shared" ref="MZ25:NE25" si="24">MZ21*$D$24</f>
        <v>0</v>
      </c>
      <c r="NA25" s="48">
        <f t="shared" si="24"/>
        <v>0</v>
      </c>
      <c r="NB25" s="48">
        <f t="shared" si="24"/>
        <v>0</v>
      </c>
      <c r="NC25" s="48">
        <f t="shared" si="24"/>
        <v>0</v>
      </c>
      <c r="ND25" s="48">
        <f t="shared" si="24"/>
        <v>0</v>
      </c>
      <c r="NE25" s="48">
        <f t="shared" si="24"/>
        <v>0</v>
      </c>
      <c r="NM25" t="s">
        <v>86</v>
      </c>
      <c r="NN25" t="s">
        <v>87</v>
      </c>
      <c r="NO25" s="48">
        <f t="shared" ref="NO25:NT25" si="25">NO21*$D$24</f>
        <v>0</v>
      </c>
      <c r="NP25" s="48">
        <f t="shared" si="25"/>
        <v>0</v>
      </c>
      <c r="NQ25" s="48">
        <f t="shared" si="25"/>
        <v>0</v>
      </c>
      <c r="NR25" s="48">
        <f t="shared" si="25"/>
        <v>0</v>
      </c>
      <c r="NS25" s="48">
        <f t="shared" si="25"/>
        <v>0</v>
      </c>
      <c r="NT25" s="48">
        <f t="shared" si="25"/>
        <v>0</v>
      </c>
      <c r="OB25" t="s">
        <v>86</v>
      </c>
      <c r="OC25" t="s">
        <v>87</v>
      </c>
      <c r="OD25" s="48">
        <f t="shared" ref="OD25:OI25" si="26">OD21*$D$24</f>
        <v>0</v>
      </c>
      <c r="OE25" s="48">
        <f t="shared" si="26"/>
        <v>0</v>
      </c>
      <c r="OF25" s="48">
        <f t="shared" si="26"/>
        <v>0</v>
      </c>
      <c r="OG25" s="48">
        <f t="shared" si="26"/>
        <v>0</v>
      </c>
      <c r="OH25" s="48">
        <f t="shared" si="26"/>
        <v>0</v>
      </c>
      <c r="OI25" s="48">
        <f t="shared" si="26"/>
        <v>0</v>
      </c>
      <c r="OQ25" t="s">
        <v>86</v>
      </c>
      <c r="OR25" t="s">
        <v>87</v>
      </c>
      <c r="OS25" s="48">
        <f t="shared" ref="OS25:OX25" si="27">OS21*$D$24</f>
        <v>0</v>
      </c>
      <c r="OT25" s="48">
        <f t="shared" si="27"/>
        <v>0</v>
      </c>
      <c r="OU25" s="48">
        <f t="shared" si="27"/>
        <v>0</v>
      </c>
      <c r="OV25" s="48">
        <f t="shared" si="27"/>
        <v>0</v>
      </c>
      <c r="OW25" s="48">
        <f t="shared" si="27"/>
        <v>0</v>
      </c>
      <c r="OX25" s="48">
        <f t="shared" si="27"/>
        <v>0</v>
      </c>
      <c r="PF25" t="s">
        <v>86</v>
      </c>
      <c r="PG25" t="s">
        <v>87</v>
      </c>
      <c r="PH25" s="48">
        <f t="shared" ref="PH25:PM25" si="28">PH21*$D$24</f>
        <v>0</v>
      </c>
      <c r="PI25" s="48">
        <f t="shared" si="28"/>
        <v>0</v>
      </c>
      <c r="PJ25" s="48">
        <f t="shared" si="28"/>
        <v>0</v>
      </c>
      <c r="PK25" s="48">
        <f t="shared" si="28"/>
        <v>0</v>
      </c>
      <c r="PL25" s="48">
        <f t="shared" si="28"/>
        <v>0</v>
      </c>
      <c r="PM25" s="48">
        <f t="shared" si="28"/>
        <v>0</v>
      </c>
      <c r="PU25" t="s">
        <v>86</v>
      </c>
      <c r="PV25" t="s">
        <v>87</v>
      </c>
      <c r="PW25" s="48">
        <f t="shared" ref="PW25:QB25" si="29">PW21*$D$24</f>
        <v>0</v>
      </c>
      <c r="PX25" s="48">
        <f t="shared" si="29"/>
        <v>0</v>
      </c>
      <c r="PY25" s="48">
        <f t="shared" si="29"/>
        <v>0</v>
      </c>
      <c r="PZ25" s="48">
        <f t="shared" si="29"/>
        <v>0</v>
      </c>
      <c r="QA25" s="48">
        <f t="shared" si="29"/>
        <v>0</v>
      </c>
      <c r="QB25" s="48">
        <f t="shared" si="29"/>
        <v>0</v>
      </c>
    </row>
    <row r="26" spans="2:444" ht="13.5" thickBot="1" x14ac:dyDescent="0.25">
      <c r="C26" s="46" t="s">
        <v>88</v>
      </c>
      <c r="D26" s="49">
        <f>SUM(D25:I25)</f>
        <v>0</v>
      </c>
      <c r="R26" s="46" t="s">
        <v>88</v>
      </c>
      <c r="S26" s="49">
        <f>SUM(S25:X25)</f>
        <v>0</v>
      </c>
      <c r="AG26" s="46" t="s">
        <v>88</v>
      </c>
      <c r="AH26" s="49">
        <f>SUM(AH25:AM25)</f>
        <v>0</v>
      </c>
      <c r="AV26" s="46" t="s">
        <v>88</v>
      </c>
      <c r="AW26" s="49">
        <f>SUM(AW25:BB25)</f>
        <v>0</v>
      </c>
      <c r="BK26" s="46" t="s">
        <v>88</v>
      </c>
      <c r="BL26" s="49">
        <f>SUM(BL25:BQ25)</f>
        <v>0</v>
      </c>
      <c r="BZ26" s="46" t="s">
        <v>88</v>
      </c>
      <c r="CA26" s="49">
        <f>SUM(CA25:CF25)</f>
        <v>0</v>
      </c>
      <c r="CO26" s="46" t="s">
        <v>88</v>
      </c>
      <c r="CP26" s="49">
        <f>SUM(CP25:CU25)</f>
        <v>0</v>
      </c>
      <c r="DD26" s="46" t="s">
        <v>88</v>
      </c>
      <c r="DE26" s="49">
        <f>SUM(DE25:DJ25)</f>
        <v>0</v>
      </c>
      <c r="DS26" s="46" t="s">
        <v>88</v>
      </c>
      <c r="DT26" s="49">
        <f>SUM(DT25:DY25)</f>
        <v>0</v>
      </c>
      <c r="EH26" s="46" t="s">
        <v>88</v>
      </c>
      <c r="EI26" s="49">
        <f>SUM(EI25:EN25)</f>
        <v>0</v>
      </c>
      <c r="EW26" s="46" t="s">
        <v>88</v>
      </c>
      <c r="EX26" s="49">
        <f>SUM(EX25:FC25)</f>
        <v>0</v>
      </c>
      <c r="FL26" s="46" t="s">
        <v>88</v>
      </c>
      <c r="FM26" s="49">
        <f>SUM(FM25:FR25)</f>
        <v>0</v>
      </c>
      <c r="GA26" s="46" t="s">
        <v>88</v>
      </c>
      <c r="GB26" s="49">
        <f>SUM(GB25:GG25)</f>
        <v>0</v>
      </c>
      <c r="GP26" s="46" t="s">
        <v>88</v>
      </c>
      <c r="GQ26" s="49">
        <f>SUM(GQ25:GV25)</f>
        <v>0</v>
      </c>
      <c r="HE26" s="46" t="s">
        <v>88</v>
      </c>
      <c r="HF26" s="49">
        <f>SUM(HF25:HK25)</f>
        <v>0</v>
      </c>
      <c r="HT26" s="46" t="s">
        <v>88</v>
      </c>
      <c r="HU26" s="49">
        <f>SUM(HU25:HZ25)</f>
        <v>0</v>
      </c>
      <c r="II26" s="46" t="s">
        <v>88</v>
      </c>
      <c r="IJ26" s="49">
        <f>SUM(IJ25:IO25)</f>
        <v>0</v>
      </c>
      <c r="IX26" s="46" t="s">
        <v>88</v>
      </c>
      <c r="IY26" s="49">
        <f>SUM(IY25:JD25)</f>
        <v>0</v>
      </c>
      <c r="JM26" s="46" t="s">
        <v>88</v>
      </c>
      <c r="JN26" s="49">
        <f>SUM(JN25:JS25)</f>
        <v>0</v>
      </c>
      <c r="KB26" s="46" t="s">
        <v>88</v>
      </c>
      <c r="KC26" s="49">
        <f>SUM(KC25:KH25)</f>
        <v>0</v>
      </c>
      <c r="KQ26" s="46" t="s">
        <v>88</v>
      </c>
      <c r="KR26" s="49">
        <f>SUM(KR25:KW25)</f>
        <v>0</v>
      </c>
      <c r="LF26" s="46" t="s">
        <v>88</v>
      </c>
      <c r="LG26" s="49">
        <f>SUM(LG25:LL25)</f>
        <v>0</v>
      </c>
      <c r="LU26" s="46" t="s">
        <v>88</v>
      </c>
      <c r="LV26" s="49">
        <f>SUM(LV25:MA25)</f>
        <v>0</v>
      </c>
      <c r="MJ26" s="46" t="s">
        <v>88</v>
      </c>
      <c r="MK26" s="49">
        <f>SUM(MK25:MP25)</f>
        <v>0</v>
      </c>
      <c r="MY26" s="46" t="s">
        <v>88</v>
      </c>
      <c r="MZ26" s="49">
        <f>SUM(MZ25:NE25)</f>
        <v>0</v>
      </c>
      <c r="NN26" s="46" t="s">
        <v>88</v>
      </c>
      <c r="NO26" s="49">
        <f>SUM(NO25:NT25)</f>
        <v>0</v>
      </c>
      <c r="OC26" s="46" t="s">
        <v>88</v>
      </c>
      <c r="OD26" s="49">
        <f>SUM(OD25:OI25)</f>
        <v>0</v>
      </c>
      <c r="OR26" s="46" t="s">
        <v>88</v>
      </c>
      <c r="OS26" s="49">
        <f>SUM(OS25:OX25)</f>
        <v>0</v>
      </c>
      <c r="PG26" s="46" t="s">
        <v>88</v>
      </c>
      <c r="PH26" s="49">
        <f>SUM(PH25:PM25)</f>
        <v>0</v>
      </c>
      <c r="PV26" s="46" t="s">
        <v>88</v>
      </c>
      <c r="PW26" s="49">
        <f>SUM(PW25:QB25)</f>
        <v>0</v>
      </c>
    </row>
    <row r="27" spans="2:444" x14ac:dyDescent="0.2">
      <c r="B27" t="s">
        <v>89</v>
      </c>
      <c r="C27" s="46" t="s">
        <v>85</v>
      </c>
      <c r="D27" s="50">
        <v>1312</v>
      </c>
      <c r="Q27" t="s">
        <v>89</v>
      </c>
      <c r="R27" s="46" t="s">
        <v>85</v>
      </c>
      <c r="S27" s="50">
        <v>1312</v>
      </c>
      <c r="AF27" t="s">
        <v>89</v>
      </c>
      <c r="AG27" s="46" t="s">
        <v>85</v>
      </c>
      <c r="AH27" s="50">
        <v>1312</v>
      </c>
      <c r="AU27" t="s">
        <v>89</v>
      </c>
      <c r="AV27" s="46" t="s">
        <v>85</v>
      </c>
      <c r="AW27" s="50">
        <v>1312</v>
      </c>
      <c r="BJ27" t="s">
        <v>89</v>
      </c>
      <c r="BK27" s="46" t="s">
        <v>85</v>
      </c>
      <c r="BL27" s="50">
        <v>1312</v>
      </c>
      <c r="BY27" t="s">
        <v>89</v>
      </c>
      <c r="BZ27" s="46" t="s">
        <v>85</v>
      </c>
      <c r="CA27" s="50">
        <v>1312</v>
      </c>
      <c r="CN27" t="s">
        <v>89</v>
      </c>
      <c r="CO27" s="46" t="s">
        <v>85</v>
      </c>
      <c r="CP27" s="50">
        <v>1312</v>
      </c>
      <c r="DC27" t="s">
        <v>89</v>
      </c>
      <c r="DD27" s="46" t="s">
        <v>85</v>
      </c>
      <c r="DE27" s="50">
        <v>1312</v>
      </c>
      <c r="DR27" t="s">
        <v>89</v>
      </c>
      <c r="DS27" s="46" t="s">
        <v>85</v>
      </c>
      <c r="DT27" s="50">
        <v>1312</v>
      </c>
      <c r="EG27" t="s">
        <v>89</v>
      </c>
      <c r="EH27" s="46" t="s">
        <v>85</v>
      </c>
      <c r="EI27" s="50">
        <v>1312</v>
      </c>
      <c r="EV27" t="s">
        <v>89</v>
      </c>
      <c r="EW27" s="46" t="s">
        <v>85</v>
      </c>
      <c r="EX27" s="50">
        <v>1312</v>
      </c>
      <c r="FK27" t="s">
        <v>89</v>
      </c>
      <c r="FL27" s="46" t="s">
        <v>85</v>
      </c>
      <c r="FM27" s="50">
        <v>1312</v>
      </c>
      <c r="FZ27" t="s">
        <v>89</v>
      </c>
      <c r="GA27" s="46" t="s">
        <v>85</v>
      </c>
      <c r="GB27" s="50">
        <v>1312</v>
      </c>
      <c r="GO27" t="s">
        <v>89</v>
      </c>
      <c r="GP27" s="46" t="s">
        <v>85</v>
      </c>
      <c r="GQ27" s="50">
        <v>1312</v>
      </c>
      <c r="HD27" t="s">
        <v>89</v>
      </c>
      <c r="HE27" s="46" t="s">
        <v>85</v>
      </c>
      <c r="HF27" s="50">
        <v>1312</v>
      </c>
      <c r="HS27" t="s">
        <v>89</v>
      </c>
      <c r="HT27" s="46" t="s">
        <v>85</v>
      </c>
      <c r="HU27" s="50">
        <v>1312</v>
      </c>
      <c r="IH27" t="s">
        <v>89</v>
      </c>
      <c r="II27" s="46" t="s">
        <v>85</v>
      </c>
      <c r="IJ27" s="50">
        <v>1312</v>
      </c>
      <c r="IW27" t="s">
        <v>89</v>
      </c>
      <c r="IX27" s="46" t="s">
        <v>85</v>
      </c>
      <c r="IY27" s="50">
        <v>1312</v>
      </c>
      <c r="JL27" t="s">
        <v>89</v>
      </c>
      <c r="JM27" s="46" t="s">
        <v>85</v>
      </c>
      <c r="JN27" s="50">
        <v>1312</v>
      </c>
      <c r="KA27" t="s">
        <v>89</v>
      </c>
      <c r="KB27" s="46" t="s">
        <v>85</v>
      </c>
      <c r="KC27" s="50">
        <v>1312</v>
      </c>
      <c r="KP27" t="s">
        <v>89</v>
      </c>
      <c r="KQ27" s="46" t="s">
        <v>85</v>
      </c>
      <c r="KR27" s="50">
        <v>1312</v>
      </c>
      <c r="LE27" t="s">
        <v>89</v>
      </c>
      <c r="LF27" s="46" t="s">
        <v>85</v>
      </c>
      <c r="LG27" s="50">
        <v>1312</v>
      </c>
      <c r="LT27" t="s">
        <v>89</v>
      </c>
      <c r="LU27" s="46" t="s">
        <v>85</v>
      </c>
      <c r="LV27" s="50">
        <v>1312</v>
      </c>
      <c r="MI27" t="s">
        <v>89</v>
      </c>
      <c r="MJ27" s="46" t="s">
        <v>85</v>
      </c>
      <c r="MK27" s="50">
        <v>1312</v>
      </c>
      <c r="MX27" t="s">
        <v>89</v>
      </c>
      <c r="MY27" s="46" t="s">
        <v>85</v>
      </c>
      <c r="MZ27" s="50">
        <v>1312</v>
      </c>
      <c r="NM27" t="s">
        <v>89</v>
      </c>
      <c r="NN27" s="46" t="s">
        <v>85</v>
      </c>
      <c r="NO27" s="50">
        <v>1312</v>
      </c>
      <c r="OB27" t="s">
        <v>89</v>
      </c>
      <c r="OC27" s="46" t="s">
        <v>85</v>
      </c>
      <c r="OD27" s="50">
        <v>1312</v>
      </c>
      <c r="OQ27" t="s">
        <v>89</v>
      </c>
      <c r="OR27" s="46" t="s">
        <v>85</v>
      </c>
      <c r="OS27" s="50">
        <v>1312</v>
      </c>
      <c r="PF27" t="s">
        <v>89</v>
      </c>
      <c r="PG27" s="46" t="s">
        <v>85</v>
      </c>
      <c r="PH27" s="50">
        <v>1312</v>
      </c>
      <c r="PU27" t="s">
        <v>89</v>
      </c>
      <c r="PV27" s="46" t="s">
        <v>85</v>
      </c>
      <c r="PW27" s="50">
        <v>1312</v>
      </c>
    </row>
    <row r="28" spans="2:444" ht="13.5" thickBot="1" x14ac:dyDescent="0.25">
      <c r="B28" t="s">
        <v>90</v>
      </c>
      <c r="C28" t="s">
        <v>87</v>
      </c>
      <c r="D28" s="48">
        <f t="shared" ref="D28:I28" si="30">D21*$D$27</f>
        <v>0</v>
      </c>
      <c r="E28" s="48">
        <f t="shared" si="30"/>
        <v>0</v>
      </c>
      <c r="F28" s="48">
        <f t="shared" si="30"/>
        <v>0</v>
      </c>
      <c r="G28" s="48">
        <f t="shared" si="30"/>
        <v>0</v>
      </c>
      <c r="H28" s="48">
        <f t="shared" si="30"/>
        <v>0</v>
      </c>
      <c r="I28" s="48">
        <f t="shared" si="30"/>
        <v>0</v>
      </c>
      <c r="Q28" t="s">
        <v>90</v>
      </c>
      <c r="R28" t="s">
        <v>87</v>
      </c>
      <c r="S28" s="48">
        <f t="shared" ref="S28:X28" si="31">S21*$D$27</f>
        <v>0</v>
      </c>
      <c r="T28" s="48">
        <f t="shared" si="31"/>
        <v>0</v>
      </c>
      <c r="U28" s="48">
        <f t="shared" si="31"/>
        <v>0</v>
      </c>
      <c r="V28" s="48">
        <f t="shared" si="31"/>
        <v>0</v>
      </c>
      <c r="W28" s="48">
        <f t="shared" si="31"/>
        <v>0</v>
      </c>
      <c r="X28" s="48">
        <f t="shared" si="31"/>
        <v>0</v>
      </c>
      <c r="AF28" t="s">
        <v>90</v>
      </c>
      <c r="AG28" t="s">
        <v>87</v>
      </c>
      <c r="AH28" s="48">
        <f t="shared" ref="AH28:AM28" si="32">AH21*$D$27</f>
        <v>0</v>
      </c>
      <c r="AI28" s="48">
        <f t="shared" si="32"/>
        <v>0</v>
      </c>
      <c r="AJ28" s="48">
        <f t="shared" si="32"/>
        <v>0</v>
      </c>
      <c r="AK28" s="48">
        <f t="shared" si="32"/>
        <v>0</v>
      </c>
      <c r="AL28" s="48">
        <f t="shared" si="32"/>
        <v>0</v>
      </c>
      <c r="AM28" s="48">
        <f t="shared" si="32"/>
        <v>0</v>
      </c>
      <c r="AU28" t="s">
        <v>90</v>
      </c>
      <c r="AV28" t="s">
        <v>87</v>
      </c>
      <c r="AW28" s="48">
        <f t="shared" ref="AW28:BB28" si="33">AW21*$D$27</f>
        <v>0</v>
      </c>
      <c r="AX28" s="48">
        <f t="shared" si="33"/>
        <v>0</v>
      </c>
      <c r="AY28" s="48">
        <f t="shared" si="33"/>
        <v>0</v>
      </c>
      <c r="AZ28" s="48">
        <f t="shared" si="33"/>
        <v>0</v>
      </c>
      <c r="BA28" s="48">
        <f t="shared" si="33"/>
        <v>0</v>
      </c>
      <c r="BB28" s="48">
        <f t="shared" si="33"/>
        <v>0</v>
      </c>
      <c r="BJ28" t="s">
        <v>90</v>
      </c>
      <c r="BK28" t="s">
        <v>87</v>
      </c>
      <c r="BL28" s="48">
        <f t="shared" ref="BL28:BQ28" si="34">BL21*$D$27</f>
        <v>0</v>
      </c>
      <c r="BM28" s="48">
        <f t="shared" si="34"/>
        <v>0</v>
      </c>
      <c r="BN28" s="48">
        <f t="shared" si="34"/>
        <v>0</v>
      </c>
      <c r="BO28" s="48">
        <f t="shared" si="34"/>
        <v>0</v>
      </c>
      <c r="BP28" s="48">
        <f t="shared" si="34"/>
        <v>0</v>
      </c>
      <c r="BQ28" s="48">
        <f t="shared" si="34"/>
        <v>0</v>
      </c>
      <c r="BY28" t="s">
        <v>90</v>
      </c>
      <c r="BZ28" t="s">
        <v>87</v>
      </c>
      <c r="CA28" s="48">
        <f t="shared" ref="CA28:CF28" si="35">CA21*$D$27</f>
        <v>0</v>
      </c>
      <c r="CB28" s="48">
        <f t="shared" si="35"/>
        <v>0</v>
      </c>
      <c r="CC28" s="48">
        <f t="shared" si="35"/>
        <v>0</v>
      </c>
      <c r="CD28" s="48">
        <f t="shared" si="35"/>
        <v>0</v>
      </c>
      <c r="CE28" s="48">
        <f t="shared" si="35"/>
        <v>0</v>
      </c>
      <c r="CF28" s="48">
        <f t="shared" si="35"/>
        <v>0</v>
      </c>
      <c r="CN28" t="s">
        <v>90</v>
      </c>
      <c r="CO28" t="s">
        <v>87</v>
      </c>
      <c r="CP28" s="48">
        <f t="shared" ref="CP28:CU28" si="36">CP21*$D$27</f>
        <v>0</v>
      </c>
      <c r="CQ28" s="48">
        <f t="shared" si="36"/>
        <v>0</v>
      </c>
      <c r="CR28" s="48">
        <f t="shared" si="36"/>
        <v>0</v>
      </c>
      <c r="CS28" s="48">
        <f t="shared" si="36"/>
        <v>0</v>
      </c>
      <c r="CT28" s="48">
        <f t="shared" si="36"/>
        <v>0</v>
      </c>
      <c r="CU28" s="48">
        <f t="shared" si="36"/>
        <v>0</v>
      </c>
      <c r="DC28" t="s">
        <v>90</v>
      </c>
      <c r="DD28" t="s">
        <v>87</v>
      </c>
      <c r="DE28" s="48">
        <f t="shared" ref="DE28:DJ28" si="37">DE21*$D$27</f>
        <v>0</v>
      </c>
      <c r="DF28" s="48">
        <f t="shared" si="37"/>
        <v>0</v>
      </c>
      <c r="DG28" s="48">
        <f t="shared" si="37"/>
        <v>0</v>
      </c>
      <c r="DH28" s="48">
        <f t="shared" si="37"/>
        <v>0</v>
      </c>
      <c r="DI28" s="48">
        <f t="shared" si="37"/>
        <v>0</v>
      </c>
      <c r="DJ28" s="48">
        <f t="shared" si="37"/>
        <v>0</v>
      </c>
      <c r="DR28" t="s">
        <v>90</v>
      </c>
      <c r="DS28" t="s">
        <v>87</v>
      </c>
      <c r="DT28" s="48">
        <f t="shared" ref="DT28:DY28" si="38">DT21*$D$27</f>
        <v>0</v>
      </c>
      <c r="DU28" s="48">
        <f t="shared" si="38"/>
        <v>0</v>
      </c>
      <c r="DV28" s="48">
        <f t="shared" si="38"/>
        <v>0</v>
      </c>
      <c r="DW28" s="48">
        <f t="shared" si="38"/>
        <v>0</v>
      </c>
      <c r="DX28" s="48">
        <f t="shared" si="38"/>
        <v>0</v>
      </c>
      <c r="DY28" s="48">
        <f t="shared" si="38"/>
        <v>0</v>
      </c>
      <c r="EG28" t="s">
        <v>90</v>
      </c>
      <c r="EH28" t="s">
        <v>87</v>
      </c>
      <c r="EI28" s="48">
        <f t="shared" ref="EI28:EN28" si="39">EI21*$D$27</f>
        <v>0</v>
      </c>
      <c r="EJ28" s="48">
        <f t="shared" si="39"/>
        <v>0</v>
      </c>
      <c r="EK28" s="48">
        <f t="shared" si="39"/>
        <v>0</v>
      </c>
      <c r="EL28" s="48">
        <f t="shared" si="39"/>
        <v>0</v>
      </c>
      <c r="EM28" s="48">
        <f t="shared" si="39"/>
        <v>0</v>
      </c>
      <c r="EN28" s="48">
        <f t="shared" si="39"/>
        <v>0</v>
      </c>
      <c r="EV28" t="s">
        <v>90</v>
      </c>
      <c r="EW28" t="s">
        <v>87</v>
      </c>
      <c r="EX28" s="48">
        <f t="shared" ref="EX28:FC28" si="40">EX21*$D$27</f>
        <v>0</v>
      </c>
      <c r="EY28" s="48">
        <f t="shared" si="40"/>
        <v>0</v>
      </c>
      <c r="EZ28" s="48">
        <f t="shared" si="40"/>
        <v>0</v>
      </c>
      <c r="FA28" s="48">
        <f t="shared" si="40"/>
        <v>0</v>
      </c>
      <c r="FB28" s="48">
        <f t="shared" si="40"/>
        <v>0</v>
      </c>
      <c r="FC28" s="48">
        <f t="shared" si="40"/>
        <v>0</v>
      </c>
      <c r="FK28" t="s">
        <v>90</v>
      </c>
      <c r="FL28" t="s">
        <v>87</v>
      </c>
      <c r="FM28" s="48">
        <f t="shared" ref="FM28:FR28" si="41">FM21*$D$27</f>
        <v>0</v>
      </c>
      <c r="FN28" s="48">
        <f t="shared" si="41"/>
        <v>0</v>
      </c>
      <c r="FO28" s="48">
        <f t="shared" si="41"/>
        <v>0</v>
      </c>
      <c r="FP28" s="48">
        <f t="shared" si="41"/>
        <v>0</v>
      </c>
      <c r="FQ28" s="48">
        <f t="shared" si="41"/>
        <v>0</v>
      </c>
      <c r="FR28" s="48">
        <f t="shared" si="41"/>
        <v>0</v>
      </c>
      <c r="FZ28" t="s">
        <v>90</v>
      </c>
      <c r="GA28" t="s">
        <v>87</v>
      </c>
      <c r="GB28" s="48">
        <f t="shared" ref="GB28:GG28" si="42">GB21*$D$27</f>
        <v>0</v>
      </c>
      <c r="GC28" s="48">
        <f t="shared" si="42"/>
        <v>0</v>
      </c>
      <c r="GD28" s="48">
        <f t="shared" si="42"/>
        <v>0</v>
      </c>
      <c r="GE28" s="48">
        <f t="shared" si="42"/>
        <v>0</v>
      </c>
      <c r="GF28" s="48">
        <f t="shared" si="42"/>
        <v>0</v>
      </c>
      <c r="GG28" s="48">
        <f t="shared" si="42"/>
        <v>0</v>
      </c>
      <c r="GO28" t="s">
        <v>90</v>
      </c>
      <c r="GP28" t="s">
        <v>87</v>
      </c>
      <c r="GQ28" s="48">
        <f t="shared" ref="GQ28:GV28" si="43">GQ21*$D$27</f>
        <v>0</v>
      </c>
      <c r="GR28" s="48">
        <f t="shared" si="43"/>
        <v>0</v>
      </c>
      <c r="GS28" s="48">
        <f t="shared" si="43"/>
        <v>0</v>
      </c>
      <c r="GT28" s="48">
        <f t="shared" si="43"/>
        <v>0</v>
      </c>
      <c r="GU28" s="48">
        <f t="shared" si="43"/>
        <v>0</v>
      </c>
      <c r="GV28" s="48">
        <f t="shared" si="43"/>
        <v>0</v>
      </c>
      <c r="HD28" t="s">
        <v>90</v>
      </c>
      <c r="HE28" t="s">
        <v>87</v>
      </c>
      <c r="HF28" s="48">
        <f t="shared" ref="HF28:HK28" si="44">HF21*$D$27</f>
        <v>0</v>
      </c>
      <c r="HG28" s="48">
        <f t="shared" si="44"/>
        <v>0</v>
      </c>
      <c r="HH28" s="48">
        <f t="shared" si="44"/>
        <v>0</v>
      </c>
      <c r="HI28" s="48">
        <f t="shared" si="44"/>
        <v>0</v>
      </c>
      <c r="HJ28" s="48">
        <f t="shared" si="44"/>
        <v>0</v>
      </c>
      <c r="HK28" s="48">
        <f t="shared" si="44"/>
        <v>0</v>
      </c>
      <c r="HS28" t="s">
        <v>90</v>
      </c>
      <c r="HT28" t="s">
        <v>87</v>
      </c>
      <c r="HU28" s="48">
        <f t="shared" ref="HU28:HZ28" si="45">HU21*$D$27</f>
        <v>0</v>
      </c>
      <c r="HV28" s="48">
        <f t="shared" si="45"/>
        <v>0</v>
      </c>
      <c r="HW28" s="48">
        <f t="shared" si="45"/>
        <v>0</v>
      </c>
      <c r="HX28" s="48">
        <f t="shared" si="45"/>
        <v>0</v>
      </c>
      <c r="HY28" s="48">
        <f t="shared" si="45"/>
        <v>0</v>
      </c>
      <c r="HZ28" s="48">
        <f t="shared" si="45"/>
        <v>0</v>
      </c>
      <c r="IH28" t="s">
        <v>90</v>
      </c>
      <c r="II28" t="s">
        <v>87</v>
      </c>
      <c r="IJ28" s="48">
        <f t="shared" ref="IJ28:IO28" si="46">IJ21*$D$27</f>
        <v>0</v>
      </c>
      <c r="IK28" s="48">
        <f t="shared" si="46"/>
        <v>0</v>
      </c>
      <c r="IL28" s="48">
        <f t="shared" si="46"/>
        <v>0</v>
      </c>
      <c r="IM28" s="48">
        <f t="shared" si="46"/>
        <v>0</v>
      </c>
      <c r="IN28" s="48">
        <f t="shared" si="46"/>
        <v>0</v>
      </c>
      <c r="IO28" s="48">
        <f t="shared" si="46"/>
        <v>0</v>
      </c>
      <c r="IW28" t="s">
        <v>90</v>
      </c>
      <c r="IX28" t="s">
        <v>87</v>
      </c>
      <c r="IY28" s="48">
        <f t="shared" ref="IY28:JD28" si="47">IY21*$D$27</f>
        <v>0</v>
      </c>
      <c r="IZ28" s="48">
        <f t="shared" si="47"/>
        <v>0</v>
      </c>
      <c r="JA28" s="48">
        <f t="shared" si="47"/>
        <v>0</v>
      </c>
      <c r="JB28" s="48">
        <f t="shared" si="47"/>
        <v>0</v>
      </c>
      <c r="JC28" s="48">
        <f t="shared" si="47"/>
        <v>0</v>
      </c>
      <c r="JD28" s="48">
        <f t="shared" si="47"/>
        <v>0</v>
      </c>
      <c r="JL28" t="s">
        <v>90</v>
      </c>
      <c r="JM28" t="s">
        <v>87</v>
      </c>
      <c r="JN28" s="48">
        <f t="shared" ref="JN28:JS28" si="48">JN21*$D$27</f>
        <v>0</v>
      </c>
      <c r="JO28" s="48">
        <f t="shared" si="48"/>
        <v>0</v>
      </c>
      <c r="JP28" s="48">
        <f t="shared" si="48"/>
        <v>0</v>
      </c>
      <c r="JQ28" s="48">
        <f t="shared" si="48"/>
        <v>0</v>
      </c>
      <c r="JR28" s="48">
        <f t="shared" si="48"/>
        <v>0</v>
      </c>
      <c r="JS28" s="48">
        <f t="shared" si="48"/>
        <v>0</v>
      </c>
      <c r="KA28" t="s">
        <v>90</v>
      </c>
      <c r="KB28" t="s">
        <v>87</v>
      </c>
      <c r="KC28" s="48">
        <f t="shared" ref="KC28:KH28" si="49">KC21*$D$27</f>
        <v>0</v>
      </c>
      <c r="KD28" s="48">
        <f t="shared" si="49"/>
        <v>0</v>
      </c>
      <c r="KE28" s="48">
        <f t="shared" si="49"/>
        <v>0</v>
      </c>
      <c r="KF28" s="48">
        <f t="shared" si="49"/>
        <v>0</v>
      </c>
      <c r="KG28" s="48">
        <f t="shared" si="49"/>
        <v>0</v>
      </c>
      <c r="KH28" s="48">
        <f t="shared" si="49"/>
        <v>0</v>
      </c>
      <c r="KP28" t="s">
        <v>90</v>
      </c>
      <c r="KQ28" t="s">
        <v>87</v>
      </c>
      <c r="KR28" s="48">
        <f t="shared" ref="KR28:KW28" si="50">KR21*$D$27</f>
        <v>0</v>
      </c>
      <c r="KS28" s="48">
        <f t="shared" si="50"/>
        <v>0</v>
      </c>
      <c r="KT28" s="48">
        <f t="shared" si="50"/>
        <v>0</v>
      </c>
      <c r="KU28" s="48">
        <f t="shared" si="50"/>
        <v>0</v>
      </c>
      <c r="KV28" s="48">
        <f t="shared" si="50"/>
        <v>0</v>
      </c>
      <c r="KW28" s="48">
        <f t="shared" si="50"/>
        <v>0</v>
      </c>
      <c r="LE28" t="s">
        <v>90</v>
      </c>
      <c r="LF28" t="s">
        <v>87</v>
      </c>
      <c r="LG28" s="48">
        <f t="shared" ref="LG28:LL28" si="51">LG21*$D$27</f>
        <v>0</v>
      </c>
      <c r="LH28" s="48">
        <f t="shared" si="51"/>
        <v>0</v>
      </c>
      <c r="LI28" s="48">
        <f t="shared" si="51"/>
        <v>0</v>
      </c>
      <c r="LJ28" s="48">
        <f t="shared" si="51"/>
        <v>0</v>
      </c>
      <c r="LK28" s="48">
        <f t="shared" si="51"/>
        <v>0</v>
      </c>
      <c r="LL28" s="48">
        <f t="shared" si="51"/>
        <v>0</v>
      </c>
      <c r="LT28" t="s">
        <v>90</v>
      </c>
      <c r="LU28" t="s">
        <v>87</v>
      </c>
      <c r="LV28" s="48">
        <f t="shared" ref="LV28:MA28" si="52">LV21*$D$27</f>
        <v>0</v>
      </c>
      <c r="LW28" s="48">
        <f t="shared" si="52"/>
        <v>0</v>
      </c>
      <c r="LX28" s="48">
        <f t="shared" si="52"/>
        <v>0</v>
      </c>
      <c r="LY28" s="48">
        <f t="shared" si="52"/>
        <v>0</v>
      </c>
      <c r="LZ28" s="48">
        <f t="shared" si="52"/>
        <v>0</v>
      </c>
      <c r="MA28" s="48">
        <f t="shared" si="52"/>
        <v>0</v>
      </c>
      <c r="MI28" t="s">
        <v>90</v>
      </c>
      <c r="MJ28" t="s">
        <v>87</v>
      </c>
      <c r="MK28" s="48">
        <f t="shared" ref="MK28:MP28" si="53">MK21*$D$27</f>
        <v>0</v>
      </c>
      <c r="ML28" s="48">
        <f t="shared" si="53"/>
        <v>0</v>
      </c>
      <c r="MM28" s="48">
        <f t="shared" si="53"/>
        <v>0</v>
      </c>
      <c r="MN28" s="48">
        <f t="shared" si="53"/>
        <v>0</v>
      </c>
      <c r="MO28" s="48">
        <f t="shared" si="53"/>
        <v>0</v>
      </c>
      <c r="MP28" s="48">
        <f t="shared" si="53"/>
        <v>0</v>
      </c>
      <c r="MX28" t="s">
        <v>90</v>
      </c>
      <c r="MY28" t="s">
        <v>87</v>
      </c>
      <c r="MZ28" s="48">
        <f t="shared" ref="MZ28:NE28" si="54">MZ21*$D$27</f>
        <v>0</v>
      </c>
      <c r="NA28" s="48">
        <f t="shared" si="54"/>
        <v>0</v>
      </c>
      <c r="NB28" s="48">
        <f t="shared" si="54"/>
        <v>0</v>
      </c>
      <c r="NC28" s="48">
        <f t="shared" si="54"/>
        <v>0</v>
      </c>
      <c r="ND28" s="48">
        <f t="shared" si="54"/>
        <v>0</v>
      </c>
      <c r="NE28" s="48">
        <f t="shared" si="54"/>
        <v>0</v>
      </c>
      <c r="NM28" t="s">
        <v>90</v>
      </c>
      <c r="NN28" t="s">
        <v>87</v>
      </c>
      <c r="NO28" s="48">
        <f t="shared" ref="NO28:NT28" si="55">NO21*$D$27</f>
        <v>0</v>
      </c>
      <c r="NP28" s="48">
        <f t="shared" si="55"/>
        <v>0</v>
      </c>
      <c r="NQ28" s="48">
        <f t="shared" si="55"/>
        <v>0</v>
      </c>
      <c r="NR28" s="48">
        <f t="shared" si="55"/>
        <v>0</v>
      </c>
      <c r="NS28" s="48">
        <f t="shared" si="55"/>
        <v>0</v>
      </c>
      <c r="NT28" s="48">
        <f t="shared" si="55"/>
        <v>0</v>
      </c>
      <c r="OB28" t="s">
        <v>90</v>
      </c>
      <c r="OC28" t="s">
        <v>87</v>
      </c>
      <c r="OD28" s="48">
        <f t="shared" ref="OD28:OI28" si="56">OD21*$D$27</f>
        <v>0</v>
      </c>
      <c r="OE28" s="48">
        <f t="shared" si="56"/>
        <v>0</v>
      </c>
      <c r="OF28" s="48">
        <f t="shared" si="56"/>
        <v>0</v>
      </c>
      <c r="OG28" s="48">
        <f t="shared" si="56"/>
        <v>0</v>
      </c>
      <c r="OH28" s="48">
        <f t="shared" si="56"/>
        <v>0</v>
      </c>
      <c r="OI28" s="48">
        <f t="shared" si="56"/>
        <v>0</v>
      </c>
      <c r="OQ28" t="s">
        <v>90</v>
      </c>
      <c r="OR28" t="s">
        <v>87</v>
      </c>
      <c r="OS28" s="48">
        <f t="shared" ref="OS28:OX28" si="57">OS21*$D$27</f>
        <v>0</v>
      </c>
      <c r="OT28" s="48">
        <f t="shared" si="57"/>
        <v>0</v>
      </c>
      <c r="OU28" s="48">
        <f t="shared" si="57"/>
        <v>0</v>
      </c>
      <c r="OV28" s="48">
        <f t="shared" si="57"/>
        <v>0</v>
      </c>
      <c r="OW28" s="48">
        <f t="shared" si="57"/>
        <v>0</v>
      </c>
      <c r="OX28" s="48">
        <f t="shared" si="57"/>
        <v>0</v>
      </c>
      <c r="PF28" t="s">
        <v>90</v>
      </c>
      <c r="PG28" t="s">
        <v>87</v>
      </c>
      <c r="PH28" s="48">
        <f t="shared" ref="PH28:PM28" si="58">PH21*$D$27</f>
        <v>0</v>
      </c>
      <c r="PI28" s="48">
        <f t="shared" si="58"/>
        <v>0</v>
      </c>
      <c r="PJ28" s="48">
        <f t="shared" si="58"/>
        <v>0</v>
      </c>
      <c r="PK28" s="48">
        <f t="shared" si="58"/>
        <v>0</v>
      </c>
      <c r="PL28" s="48">
        <f t="shared" si="58"/>
        <v>0</v>
      </c>
      <c r="PM28" s="48">
        <f t="shared" si="58"/>
        <v>0</v>
      </c>
      <c r="PU28" t="s">
        <v>90</v>
      </c>
      <c r="PV28" t="s">
        <v>87</v>
      </c>
      <c r="PW28" s="48">
        <f t="shared" ref="PW28:QB28" si="59">PW21*$D$27</f>
        <v>0</v>
      </c>
      <c r="PX28" s="48">
        <f t="shared" si="59"/>
        <v>0</v>
      </c>
      <c r="PY28" s="48">
        <f t="shared" si="59"/>
        <v>0</v>
      </c>
      <c r="PZ28" s="48">
        <f t="shared" si="59"/>
        <v>0</v>
      </c>
      <c r="QA28" s="48">
        <f t="shared" si="59"/>
        <v>0</v>
      </c>
      <c r="QB28" s="48">
        <f t="shared" si="59"/>
        <v>0</v>
      </c>
    </row>
    <row r="29" spans="2:444" ht="13.5" thickBot="1" x14ac:dyDescent="0.25">
      <c r="C29" s="46" t="s">
        <v>88</v>
      </c>
      <c r="D29" s="49">
        <f>SUM(D28:I28)</f>
        <v>0</v>
      </c>
      <c r="R29" s="46" t="s">
        <v>88</v>
      </c>
      <c r="S29" s="49">
        <f>SUM(S28:X28)</f>
        <v>0</v>
      </c>
      <c r="AG29" s="46" t="s">
        <v>88</v>
      </c>
      <c r="AH29" s="49">
        <f>SUM(AH28:AM28)</f>
        <v>0</v>
      </c>
      <c r="AV29" s="46" t="s">
        <v>88</v>
      </c>
      <c r="AW29" s="49">
        <f>SUM(AW28:BB28)</f>
        <v>0</v>
      </c>
      <c r="BK29" s="46" t="s">
        <v>88</v>
      </c>
      <c r="BL29" s="49">
        <f>SUM(BL28:BQ28)</f>
        <v>0</v>
      </c>
      <c r="BZ29" s="46" t="s">
        <v>88</v>
      </c>
      <c r="CA29" s="49">
        <f>SUM(CA28:CF28)</f>
        <v>0</v>
      </c>
      <c r="CO29" s="46" t="s">
        <v>88</v>
      </c>
      <c r="CP29" s="49">
        <f>SUM(CP28:CU28)</f>
        <v>0</v>
      </c>
      <c r="DD29" s="46" t="s">
        <v>88</v>
      </c>
      <c r="DE29" s="49">
        <f>SUM(DE28:DJ28)</f>
        <v>0</v>
      </c>
      <c r="DS29" s="46" t="s">
        <v>88</v>
      </c>
      <c r="DT29" s="49">
        <f>SUM(DT28:DY28)</f>
        <v>0</v>
      </c>
      <c r="EH29" s="46" t="s">
        <v>88</v>
      </c>
      <c r="EI29" s="49">
        <f>SUM(EI28:EN28)</f>
        <v>0</v>
      </c>
      <c r="EW29" s="46" t="s">
        <v>88</v>
      </c>
      <c r="EX29" s="49">
        <f>SUM(EX28:FC28)</f>
        <v>0</v>
      </c>
      <c r="FL29" s="46" t="s">
        <v>88</v>
      </c>
      <c r="FM29" s="49">
        <f>SUM(FM28:FR28)</f>
        <v>0</v>
      </c>
      <c r="GA29" s="46" t="s">
        <v>88</v>
      </c>
      <c r="GB29" s="49">
        <f>SUM(GB28:GG28)</f>
        <v>0</v>
      </c>
      <c r="GP29" s="46" t="s">
        <v>88</v>
      </c>
      <c r="GQ29" s="49">
        <f>SUM(GQ28:GV28)</f>
        <v>0</v>
      </c>
      <c r="HE29" s="46" t="s">
        <v>88</v>
      </c>
      <c r="HF29" s="49">
        <f>SUM(HF28:HK28)</f>
        <v>0</v>
      </c>
      <c r="HT29" s="46" t="s">
        <v>88</v>
      </c>
      <c r="HU29" s="49">
        <f>SUM(HU28:HZ28)</f>
        <v>0</v>
      </c>
      <c r="II29" s="46" t="s">
        <v>88</v>
      </c>
      <c r="IJ29" s="49">
        <f>SUM(IJ28:IO28)</f>
        <v>0</v>
      </c>
      <c r="IX29" s="46" t="s">
        <v>88</v>
      </c>
      <c r="IY29" s="49">
        <f>SUM(IY28:JD28)</f>
        <v>0</v>
      </c>
      <c r="JM29" s="46" t="s">
        <v>88</v>
      </c>
      <c r="JN29" s="49">
        <f>SUM(JN28:JS28)</f>
        <v>0</v>
      </c>
      <c r="KB29" s="46" t="s">
        <v>88</v>
      </c>
      <c r="KC29" s="49">
        <f>SUM(KC28:KH28)</f>
        <v>0</v>
      </c>
      <c r="KQ29" s="46" t="s">
        <v>88</v>
      </c>
      <c r="KR29" s="49">
        <f>SUM(KR28:KW28)</f>
        <v>0</v>
      </c>
      <c r="LF29" s="46" t="s">
        <v>88</v>
      </c>
      <c r="LG29" s="49">
        <f>SUM(LG28:LL28)</f>
        <v>0</v>
      </c>
      <c r="LU29" s="46" t="s">
        <v>88</v>
      </c>
      <c r="LV29" s="49">
        <f>SUM(LV28:MA28)</f>
        <v>0</v>
      </c>
      <c r="MJ29" s="46" t="s">
        <v>88</v>
      </c>
      <c r="MK29" s="49">
        <f>SUM(MK28:MP28)</f>
        <v>0</v>
      </c>
      <c r="MY29" s="46" t="s">
        <v>88</v>
      </c>
      <c r="MZ29" s="49">
        <f>SUM(MZ28:NE28)</f>
        <v>0</v>
      </c>
      <c r="NN29" s="46" t="s">
        <v>88</v>
      </c>
      <c r="NO29" s="49">
        <f>SUM(NO28:NT28)</f>
        <v>0</v>
      </c>
      <c r="OC29" s="46" t="s">
        <v>88</v>
      </c>
      <c r="OD29" s="49">
        <f>SUM(OD28:OI28)</f>
        <v>0</v>
      </c>
      <c r="OR29" s="46" t="s">
        <v>88</v>
      </c>
      <c r="OS29" s="49">
        <f>SUM(OS28:OX28)</f>
        <v>0</v>
      </c>
      <c r="PG29" s="46" t="s">
        <v>88</v>
      </c>
      <c r="PH29" s="49">
        <f>SUM(PH28:PM28)</f>
        <v>0</v>
      </c>
      <c r="PV29" s="46" t="s">
        <v>88</v>
      </c>
      <c r="PW29" s="49">
        <f>SUM(PW28:QB28)</f>
        <v>0</v>
      </c>
    </row>
    <row r="30" spans="2:444" x14ac:dyDescent="0.2">
      <c r="B30" t="s">
        <v>91</v>
      </c>
      <c r="C30" s="46" t="s">
        <v>85</v>
      </c>
      <c r="D30" s="50">
        <v>39500</v>
      </c>
      <c r="E30" s="51">
        <v>32920</v>
      </c>
      <c r="F30" s="51">
        <v>26330</v>
      </c>
      <c r="G30" s="51">
        <v>19750</v>
      </c>
      <c r="H30" s="51">
        <v>13170</v>
      </c>
      <c r="I30" s="51">
        <v>6580</v>
      </c>
      <c r="Q30" t="s">
        <v>91</v>
      </c>
      <c r="R30" s="46" t="s">
        <v>85</v>
      </c>
      <c r="S30" s="50">
        <v>39500</v>
      </c>
      <c r="T30" s="51">
        <v>32920</v>
      </c>
      <c r="U30" s="51">
        <v>26330</v>
      </c>
      <c r="V30" s="51">
        <v>19750</v>
      </c>
      <c r="W30" s="51">
        <v>13170</v>
      </c>
      <c r="X30" s="51">
        <v>6580</v>
      </c>
      <c r="AF30" t="s">
        <v>91</v>
      </c>
      <c r="AG30" s="46" t="s">
        <v>85</v>
      </c>
      <c r="AH30" s="50">
        <v>39500</v>
      </c>
      <c r="AI30" s="51">
        <v>32920</v>
      </c>
      <c r="AJ30" s="51">
        <v>26330</v>
      </c>
      <c r="AK30" s="51">
        <v>19750</v>
      </c>
      <c r="AL30" s="51">
        <v>13170</v>
      </c>
      <c r="AM30" s="51">
        <v>6580</v>
      </c>
      <c r="AU30" t="s">
        <v>91</v>
      </c>
      <c r="AV30" s="46" t="s">
        <v>85</v>
      </c>
      <c r="AW30" s="50">
        <v>39500</v>
      </c>
      <c r="AX30" s="51">
        <v>32920</v>
      </c>
      <c r="AY30" s="51">
        <v>26330</v>
      </c>
      <c r="AZ30" s="51">
        <v>19750</v>
      </c>
      <c r="BA30" s="51">
        <v>13170</v>
      </c>
      <c r="BB30" s="51">
        <v>6580</v>
      </c>
      <c r="BJ30" t="s">
        <v>91</v>
      </c>
      <c r="BK30" s="46" t="s">
        <v>85</v>
      </c>
      <c r="BL30" s="50">
        <v>39500</v>
      </c>
      <c r="BM30" s="51">
        <v>32920</v>
      </c>
      <c r="BN30" s="51">
        <v>26330</v>
      </c>
      <c r="BO30" s="51">
        <v>19750</v>
      </c>
      <c r="BP30" s="51">
        <v>13170</v>
      </c>
      <c r="BQ30" s="51">
        <v>6580</v>
      </c>
      <c r="BY30" t="s">
        <v>91</v>
      </c>
      <c r="BZ30" s="46" t="s">
        <v>85</v>
      </c>
      <c r="CA30" s="50">
        <v>39500</v>
      </c>
      <c r="CB30" s="51">
        <v>32920</v>
      </c>
      <c r="CC30" s="51">
        <v>26330</v>
      </c>
      <c r="CD30" s="51">
        <v>19750</v>
      </c>
      <c r="CE30" s="51">
        <v>13170</v>
      </c>
      <c r="CF30" s="51">
        <v>6580</v>
      </c>
      <c r="CN30" t="s">
        <v>91</v>
      </c>
      <c r="CO30" s="46" t="s">
        <v>85</v>
      </c>
      <c r="CP30" s="50">
        <v>39500</v>
      </c>
      <c r="CQ30" s="51">
        <v>32920</v>
      </c>
      <c r="CR30" s="51">
        <v>26330</v>
      </c>
      <c r="CS30" s="51">
        <v>19750</v>
      </c>
      <c r="CT30" s="51">
        <v>13170</v>
      </c>
      <c r="CU30" s="51">
        <v>6580</v>
      </c>
      <c r="DC30" t="s">
        <v>91</v>
      </c>
      <c r="DD30" s="46" t="s">
        <v>85</v>
      </c>
      <c r="DE30" s="50">
        <v>39500</v>
      </c>
      <c r="DF30" s="51">
        <v>32920</v>
      </c>
      <c r="DG30" s="51">
        <v>26330</v>
      </c>
      <c r="DH30" s="51">
        <v>19750</v>
      </c>
      <c r="DI30" s="51">
        <v>13170</v>
      </c>
      <c r="DJ30" s="51">
        <v>6580</v>
      </c>
      <c r="DR30" t="s">
        <v>91</v>
      </c>
      <c r="DS30" s="46" t="s">
        <v>85</v>
      </c>
      <c r="DT30" s="50">
        <v>39500</v>
      </c>
      <c r="DU30" s="51">
        <v>32920</v>
      </c>
      <c r="DV30" s="51">
        <v>26330</v>
      </c>
      <c r="DW30" s="51">
        <v>19750</v>
      </c>
      <c r="DX30" s="51">
        <v>13170</v>
      </c>
      <c r="DY30" s="51">
        <v>6580</v>
      </c>
      <c r="EG30" t="s">
        <v>91</v>
      </c>
      <c r="EH30" s="46" t="s">
        <v>85</v>
      </c>
      <c r="EI30" s="50">
        <v>39500</v>
      </c>
      <c r="EJ30" s="51">
        <v>32920</v>
      </c>
      <c r="EK30" s="51">
        <v>26330</v>
      </c>
      <c r="EL30" s="51">
        <v>19750</v>
      </c>
      <c r="EM30" s="51">
        <v>13170</v>
      </c>
      <c r="EN30" s="51">
        <v>6580</v>
      </c>
      <c r="EV30" t="s">
        <v>91</v>
      </c>
      <c r="EW30" s="46" t="s">
        <v>85</v>
      </c>
      <c r="EX30" s="50">
        <v>39500</v>
      </c>
      <c r="EY30" s="51">
        <v>32920</v>
      </c>
      <c r="EZ30" s="51">
        <v>26330</v>
      </c>
      <c r="FA30" s="51">
        <v>19750</v>
      </c>
      <c r="FB30" s="51">
        <v>13170</v>
      </c>
      <c r="FC30" s="51">
        <v>6580</v>
      </c>
      <c r="FK30" t="s">
        <v>91</v>
      </c>
      <c r="FL30" s="46" t="s">
        <v>85</v>
      </c>
      <c r="FM30" s="50">
        <v>39500</v>
      </c>
      <c r="FN30" s="51">
        <v>32920</v>
      </c>
      <c r="FO30" s="51">
        <v>26330</v>
      </c>
      <c r="FP30" s="51">
        <v>19750</v>
      </c>
      <c r="FQ30" s="51">
        <v>13170</v>
      </c>
      <c r="FR30" s="51">
        <v>6580</v>
      </c>
      <c r="FZ30" t="s">
        <v>91</v>
      </c>
      <c r="GA30" s="46" t="s">
        <v>85</v>
      </c>
      <c r="GB30" s="50">
        <v>39500</v>
      </c>
      <c r="GC30" s="51">
        <v>32920</v>
      </c>
      <c r="GD30" s="51">
        <v>26330</v>
      </c>
      <c r="GE30" s="51">
        <v>19750</v>
      </c>
      <c r="GF30" s="51">
        <v>13170</v>
      </c>
      <c r="GG30" s="51">
        <v>6580</v>
      </c>
      <c r="GO30" t="s">
        <v>91</v>
      </c>
      <c r="GP30" s="46" t="s">
        <v>85</v>
      </c>
      <c r="GQ30" s="50">
        <v>39500</v>
      </c>
      <c r="GR30" s="51">
        <v>32920</v>
      </c>
      <c r="GS30" s="51">
        <v>26330</v>
      </c>
      <c r="GT30" s="51">
        <v>19750</v>
      </c>
      <c r="GU30" s="51">
        <v>13170</v>
      </c>
      <c r="GV30" s="51">
        <v>6580</v>
      </c>
      <c r="HD30" t="s">
        <v>91</v>
      </c>
      <c r="HE30" s="46" t="s">
        <v>85</v>
      </c>
      <c r="HF30" s="50">
        <v>39500</v>
      </c>
      <c r="HG30" s="51">
        <v>32920</v>
      </c>
      <c r="HH30" s="51">
        <v>26330</v>
      </c>
      <c r="HI30" s="51">
        <v>19750</v>
      </c>
      <c r="HJ30" s="51">
        <v>13170</v>
      </c>
      <c r="HK30" s="51">
        <v>6580</v>
      </c>
      <c r="HS30" t="s">
        <v>91</v>
      </c>
      <c r="HT30" s="46" t="s">
        <v>85</v>
      </c>
      <c r="HU30" s="50">
        <v>39500</v>
      </c>
      <c r="HV30" s="51">
        <v>32920</v>
      </c>
      <c r="HW30" s="51">
        <v>26330</v>
      </c>
      <c r="HX30" s="51">
        <v>19750</v>
      </c>
      <c r="HY30" s="51">
        <v>13170</v>
      </c>
      <c r="HZ30" s="51">
        <v>6580</v>
      </c>
      <c r="IH30" t="s">
        <v>91</v>
      </c>
      <c r="II30" s="46" t="s">
        <v>85</v>
      </c>
      <c r="IJ30" s="50">
        <v>39500</v>
      </c>
      <c r="IK30" s="51">
        <v>32920</v>
      </c>
      <c r="IL30" s="51">
        <v>26330</v>
      </c>
      <c r="IM30" s="51">
        <v>19750</v>
      </c>
      <c r="IN30" s="51">
        <v>13170</v>
      </c>
      <c r="IO30" s="51">
        <v>6580</v>
      </c>
      <c r="IW30" t="s">
        <v>91</v>
      </c>
      <c r="IX30" s="46" t="s">
        <v>85</v>
      </c>
      <c r="IY30" s="50">
        <v>39500</v>
      </c>
      <c r="IZ30" s="51">
        <v>32920</v>
      </c>
      <c r="JA30" s="51">
        <v>26330</v>
      </c>
      <c r="JB30" s="51">
        <v>19750</v>
      </c>
      <c r="JC30" s="51">
        <v>13170</v>
      </c>
      <c r="JD30" s="51">
        <v>6580</v>
      </c>
      <c r="JL30" t="s">
        <v>91</v>
      </c>
      <c r="JM30" s="46" t="s">
        <v>85</v>
      </c>
      <c r="JN30" s="50">
        <v>39500</v>
      </c>
      <c r="JO30" s="51">
        <v>32920</v>
      </c>
      <c r="JP30" s="51">
        <v>26330</v>
      </c>
      <c r="JQ30" s="51">
        <v>19750</v>
      </c>
      <c r="JR30" s="51">
        <v>13170</v>
      </c>
      <c r="JS30" s="51">
        <v>6580</v>
      </c>
      <c r="KA30" t="s">
        <v>91</v>
      </c>
      <c r="KB30" s="46" t="s">
        <v>85</v>
      </c>
      <c r="KC30" s="50">
        <v>39500</v>
      </c>
      <c r="KD30" s="51">
        <v>32920</v>
      </c>
      <c r="KE30" s="51">
        <v>26330</v>
      </c>
      <c r="KF30" s="51">
        <v>19750</v>
      </c>
      <c r="KG30" s="51">
        <v>13170</v>
      </c>
      <c r="KH30" s="51">
        <v>6580</v>
      </c>
      <c r="KP30" t="s">
        <v>91</v>
      </c>
      <c r="KQ30" s="46" t="s">
        <v>85</v>
      </c>
      <c r="KR30" s="50">
        <v>39500</v>
      </c>
      <c r="KS30" s="51">
        <v>32920</v>
      </c>
      <c r="KT30" s="51">
        <v>26330</v>
      </c>
      <c r="KU30" s="51">
        <v>19750</v>
      </c>
      <c r="KV30" s="51">
        <v>13170</v>
      </c>
      <c r="KW30" s="51">
        <v>6580</v>
      </c>
      <c r="LE30" t="s">
        <v>91</v>
      </c>
      <c r="LF30" s="46" t="s">
        <v>85</v>
      </c>
      <c r="LG30" s="50">
        <v>39500</v>
      </c>
      <c r="LH30" s="51">
        <v>32920</v>
      </c>
      <c r="LI30" s="51">
        <v>26330</v>
      </c>
      <c r="LJ30" s="51">
        <v>19750</v>
      </c>
      <c r="LK30" s="51">
        <v>13170</v>
      </c>
      <c r="LL30" s="51">
        <v>6580</v>
      </c>
      <c r="LT30" t="s">
        <v>91</v>
      </c>
      <c r="LU30" s="46" t="s">
        <v>85</v>
      </c>
      <c r="LV30" s="50">
        <v>39500</v>
      </c>
      <c r="LW30" s="51">
        <v>32920</v>
      </c>
      <c r="LX30" s="51">
        <v>26330</v>
      </c>
      <c r="LY30" s="51">
        <v>19750</v>
      </c>
      <c r="LZ30" s="51">
        <v>13170</v>
      </c>
      <c r="MA30" s="51">
        <v>6580</v>
      </c>
      <c r="MI30" t="s">
        <v>91</v>
      </c>
      <c r="MJ30" s="46" t="s">
        <v>85</v>
      </c>
      <c r="MK30" s="50">
        <v>39500</v>
      </c>
      <c r="ML30" s="51">
        <v>32920</v>
      </c>
      <c r="MM30" s="51">
        <v>26330</v>
      </c>
      <c r="MN30" s="51">
        <v>19750</v>
      </c>
      <c r="MO30" s="51">
        <v>13170</v>
      </c>
      <c r="MP30" s="51">
        <v>6580</v>
      </c>
      <c r="MX30" t="s">
        <v>91</v>
      </c>
      <c r="MY30" s="46" t="s">
        <v>85</v>
      </c>
      <c r="MZ30" s="50">
        <v>39500</v>
      </c>
      <c r="NA30" s="51">
        <v>32920</v>
      </c>
      <c r="NB30" s="51">
        <v>26330</v>
      </c>
      <c r="NC30" s="51">
        <v>19750</v>
      </c>
      <c r="ND30" s="51">
        <v>13170</v>
      </c>
      <c r="NE30" s="51">
        <v>6580</v>
      </c>
      <c r="NM30" t="s">
        <v>91</v>
      </c>
      <c r="NN30" s="46" t="s">
        <v>85</v>
      </c>
      <c r="NO30" s="50">
        <v>39500</v>
      </c>
      <c r="NP30" s="51">
        <v>32920</v>
      </c>
      <c r="NQ30" s="51">
        <v>26330</v>
      </c>
      <c r="NR30" s="51">
        <v>19750</v>
      </c>
      <c r="NS30" s="51">
        <v>13170</v>
      </c>
      <c r="NT30" s="51">
        <v>6580</v>
      </c>
      <c r="OB30" t="s">
        <v>91</v>
      </c>
      <c r="OC30" s="46" t="s">
        <v>85</v>
      </c>
      <c r="OD30" s="50">
        <v>39500</v>
      </c>
      <c r="OE30" s="51">
        <v>32920</v>
      </c>
      <c r="OF30" s="51">
        <v>26330</v>
      </c>
      <c r="OG30" s="51">
        <v>19750</v>
      </c>
      <c r="OH30" s="51">
        <v>13170</v>
      </c>
      <c r="OI30" s="51">
        <v>6580</v>
      </c>
      <c r="OQ30" t="s">
        <v>91</v>
      </c>
      <c r="OR30" s="46" t="s">
        <v>85</v>
      </c>
      <c r="OS30" s="50">
        <v>39500</v>
      </c>
      <c r="OT30" s="51">
        <v>32920</v>
      </c>
      <c r="OU30" s="51">
        <v>26330</v>
      </c>
      <c r="OV30" s="51">
        <v>19750</v>
      </c>
      <c r="OW30" s="51">
        <v>13170</v>
      </c>
      <c r="OX30" s="51">
        <v>6580</v>
      </c>
      <c r="PF30" t="s">
        <v>91</v>
      </c>
      <c r="PG30" s="46" t="s">
        <v>85</v>
      </c>
      <c r="PH30" s="50">
        <v>39500</v>
      </c>
      <c r="PI30" s="51">
        <v>32920</v>
      </c>
      <c r="PJ30" s="51">
        <v>26330</v>
      </c>
      <c r="PK30" s="51">
        <v>19750</v>
      </c>
      <c r="PL30" s="51">
        <v>13170</v>
      </c>
      <c r="PM30" s="51">
        <v>6580</v>
      </c>
      <c r="PU30" t="s">
        <v>91</v>
      </c>
      <c r="PV30" s="46" t="s">
        <v>85</v>
      </c>
      <c r="PW30" s="50">
        <v>39500</v>
      </c>
      <c r="PX30" s="51">
        <v>32920</v>
      </c>
      <c r="PY30" s="51">
        <v>26330</v>
      </c>
      <c r="PZ30" s="51">
        <v>19750</v>
      </c>
      <c r="QA30" s="51">
        <v>13170</v>
      </c>
      <c r="QB30" s="51">
        <v>6580</v>
      </c>
    </row>
    <row r="31" spans="2:444" ht="13.5" thickBot="1" x14ac:dyDescent="0.25">
      <c r="B31" t="s">
        <v>92</v>
      </c>
      <c r="C31" s="46" t="s">
        <v>93</v>
      </c>
      <c r="D31" s="52">
        <f>D30</f>
        <v>39500</v>
      </c>
      <c r="E31" t="str">
        <f>IF(ISBLANK(E$21),"",E$30)</f>
        <v/>
      </c>
      <c r="F31" t="str">
        <f t="shared" ref="F31:I31" si="60">IF(ISBLANK(F$21),"",F$30)</f>
        <v/>
      </c>
      <c r="G31" t="str">
        <f t="shared" si="60"/>
        <v/>
      </c>
      <c r="H31" t="str">
        <f t="shared" si="60"/>
        <v/>
      </c>
      <c r="I31" t="str">
        <f t="shared" si="60"/>
        <v/>
      </c>
      <c r="Q31" t="s">
        <v>92</v>
      </c>
      <c r="R31" s="46" t="s">
        <v>93</v>
      </c>
      <c r="S31" s="52">
        <f>S30</f>
        <v>39500</v>
      </c>
      <c r="T31" t="str">
        <f>IF(ISBLANK(T$21),"",T$30)</f>
        <v/>
      </c>
      <c r="U31" t="str">
        <f t="shared" ref="U31:X31" si="61">IF(ISBLANK(U$21),"",U$30)</f>
        <v/>
      </c>
      <c r="V31" t="str">
        <f t="shared" si="61"/>
        <v/>
      </c>
      <c r="W31" t="str">
        <f t="shared" si="61"/>
        <v/>
      </c>
      <c r="X31" t="str">
        <f t="shared" si="61"/>
        <v/>
      </c>
      <c r="AF31" t="s">
        <v>92</v>
      </c>
      <c r="AG31" s="46" t="s">
        <v>93</v>
      </c>
      <c r="AH31" s="52">
        <f>AH30</f>
        <v>39500</v>
      </c>
      <c r="AI31" t="str">
        <f>IF(ISBLANK(AI$21),"",AI$30)</f>
        <v/>
      </c>
      <c r="AJ31" t="str">
        <f t="shared" ref="AJ31:AM31" si="62">IF(ISBLANK(AJ$21),"",AJ$30)</f>
        <v/>
      </c>
      <c r="AK31" t="str">
        <f t="shared" si="62"/>
        <v/>
      </c>
      <c r="AL31" t="str">
        <f t="shared" si="62"/>
        <v/>
      </c>
      <c r="AM31" t="str">
        <f t="shared" si="62"/>
        <v/>
      </c>
      <c r="AU31" t="s">
        <v>92</v>
      </c>
      <c r="AV31" s="46" t="s">
        <v>93</v>
      </c>
      <c r="AW31" s="52">
        <f>AW30</f>
        <v>39500</v>
      </c>
      <c r="AX31" t="str">
        <f>IF(ISBLANK(AX$21),"",AX$30)</f>
        <v/>
      </c>
      <c r="AY31" t="str">
        <f t="shared" ref="AY31:BB31" si="63">IF(ISBLANK(AY$21),"",AY$30)</f>
        <v/>
      </c>
      <c r="AZ31" t="str">
        <f t="shared" si="63"/>
        <v/>
      </c>
      <c r="BA31" t="str">
        <f t="shared" si="63"/>
        <v/>
      </c>
      <c r="BB31" t="str">
        <f t="shared" si="63"/>
        <v/>
      </c>
      <c r="BJ31" t="s">
        <v>92</v>
      </c>
      <c r="BK31" s="46" t="s">
        <v>93</v>
      </c>
      <c r="BL31" s="52">
        <f>BL30</f>
        <v>39500</v>
      </c>
      <c r="BM31" t="str">
        <f>IF(ISBLANK(BM$21),"",BM$30)</f>
        <v/>
      </c>
      <c r="BN31" t="str">
        <f t="shared" ref="BN31:BQ31" si="64">IF(ISBLANK(BN$21),"",BN$30)</f>
        <v/>
      </c>
      <c r="BO31" t="str">
        <f t="shared" si="64"/>
        <v/>
      </c>
      <c r="BP31" t="str">
        <f t="shared" si="64"/>
        <v/>
      </c>
      <c r="BQ31" t="str">
        <f t="shared" si="64"/>
        <v/>
      </c>
      <c r="BY31" t="s">
        <v>92</v>
      </c>
      <c r="BZ31" s="46" t="s">
        <v>93</v>
      </c>
      <c r="CA31" s="52">
        <f>CA30</f>
        <v>39500</v>
      </c>
      <c r="CB31" t="str">
        <f>IF(ISBLANK(CB$21),"",CB$30)</f>
        <v/>
      </c>
      <c r="CC31" t="str">
        <f t="shared" ref="CC31:CF31" si="65">IF(ISBLANK(CC$21),"",CC$30)</f>
        <v/>
      </c>
      <c r="CD31" t="str">
        <f t="shared" si="65"/>
        <v/>
      </c>
      <c r="CE31" t="str">
        <f t="shared" si="65"/>
        <v/>
      </c>
      <c r="CF31" t="str">
        <f t="shared" si="65"/>
        <v/>
      </c>
      <c r="CN31" t="s">
        <v>92</v>
      </c>
      <c r="CO31" s="46" t="s">
        <v>93</v>
      </c>
      <c r="CP31" s="52">
        <f>CP30</f>
        <v>39500</v>
      </c>
      <c r="CQ31" t="str">
        <f>IF(ISBLANK(CQ$21),"",CQ$30)</f>
        <v/>
      </c>
      <c r="CR31" t="str">
        <f t="shared" ref="CR31:CU31" si="66">IF(ISBLANK(CR$21),"",CR$30)</f>
        <v/>
      </c>
      <c r="CS31" t="str">
        <f t="shared" si="66"/>
        <v/>
      </c>
      <c r="CT31" t="str">
        <f t="shared" si="66"/>
        <v/>
      </c>
      <c r="CU31" t="str">
        <f t="shared" si="66"/>
        <v/>
      </c>
      <c r="DC31" t="s">
        <v>92</v>
      </c>
      <c r="DD31" s="46" t="s">
        <v>93</v>
      </c>
      <c r="DE31" s="52">
        <f>DE30</f>
        <v>39500</v>
      </c>
      <c r="DF31" t="str">
        <f>IF(ISBLANK(DF$21),"",DF$30)</f>
        <v/>
      </c>
      <c r="DG31" t="str">
        <f t="shared" ref="DG31:DJ31" si="67">IF(ISBLANK(DG$21),"",DG$30)</f>
        <v/>
      </c>
      <c r="DH31" t="str">
        <f t="shared" si="67"/>
        <v/>
      </c>
      <c r="DI31" t="str">
        <f t="shared" si="67"/>
        <v/>
      </c>
      <c r="DJ31" t="str">
        <f t="shared" si="67"/>
        <v/>
      </c>
      <c r="DR31" t="s">
        <v>92</v>
      </c>
      <c r="DS31" s="46" t="s">
        <v>93</v>
      </c>
      <c r="DT31" s="52">
        <f>DT30</f>
        <v>39500</v>
      </c>
      <c r="DU31" t="str">
        <f>IF(ISBLANK(DU$21),"",DU$30)</f>
        <v/>
      </c>
      <c r="DV31" t="str">
        <f t="shared" ref="DV31:DY31" si="68">IF(ISBLANK(DV$21),"",DV$30)</f>
        <v/>
      </c>
      <c r="DW31" t="str">
        <f t="shared" si="68"/>
        <v/>
      </c>
      <c r="DX31" t="str">
        <f t="shared" si="68"/>
        <v/>
      </c>
      <c r="DY31" t="str">
        <f t="shared" si="68"/>
        <v/>
      </c>
      <c r="EG31" t="s">
        <v>92</v>
      </c>
      <c r="EH31" s="46" t="s">
        <v>93</v>
      </c>
      <c r="EI31" s="52">
        <f>EI30</f>
        <v>39500</v>
      </c>
      <c r="EJ31" t="str">
        <f>IF(ISBLANK(EJ$21),"",EJ$30)</f>
        <v/>
      </c>
      <c r="EK31" t="str">
        <f t="shared" ref="EK31:EN31" si="69">IF(ISBLANK(EK$21),"",EK$30)</f>
        <v/>
      </c>
      <c r="EL31" t="str">
        <f t="shared" si="69"/>
        <v/>
      </c>
      <c r="EM31" t="str">
        <f t="shared" si="69"/>
        <v/>
      </c>
      <c r="EN31" t="str">
        <f t="shared" si="69"/>
        <v/>
      </c>
      <c r="EV31" t="s">
        <v>92</v>
      </c>
      <c r="EW31" s="46" t="s">
        <v>93</v>
      </c>
      <c r="EX31" s="52">
        <f>EX30</f>
        <v>39500</v>
      </c>
      <c r="EY31" t="str">
        <f>IF(ISBLANK(EY$21),"",EY$30)</f>
        <v/>
      </c>
      <c r="EZ31" t="str">
        <f t="shared" ref="EZ31:FC31" si="70">IF(ISBLANK(EZ$21),"",EZ$30)</f>
        <v/>
      </c>
      <c r="FA31" t="str">
        <f t="shared" si="70"/>
        <v/>
      </c>
      <c r="FB31" t="str">
        <f t="shared" si="70"/>
        <v/>
      </c>
      <c r="FC31" t="str">
        <f t="shared" si="70"/>
        <v/>
      </c>
      <c r="FK31" t="s">
        <v>92</v>
      </c>
      <c r="FL31" s="46" t="s">
        <v>93</v>
      </c>
      <c r="FM31" s="52">
        <f>FM30</f>
        <v>39500</v>
      </c>
      <c r="FN31" t="str">
        <f>IF(ISBLANK(FN$21),"",FN$30)</f>
        <v/>
      </c>
      <c r="FO31" t="str">
        <f t="shared" ref="FO31:FR31" si="71">IF(ISBLANK(FO$21),"",FO$30)</f>
        <v/>
      </c>
      <c r="FP31" t="str">
        <f t="shared" si="71"/>
        <v/>
      </c>
      <c r="FQ31" t="str">
        <f t="shared" si="71"/>
        <v/>
      </c>
      <c r="FR31" t="str">
        <f t="shared" si="71"/>
        <v/>
      </c>
      <c r="FZ31" t="s">
        <v>92</v>
      </c>
      <c r="GA31" s="46" t="s">
        <v>93</v>
      </c>
      <c r="GB31" s="52">
        <f>GB30</f>
        <v>39500</v>
      </c>
      <c r="GC31" t="str">
        <f>IF(ISBLANK(GC$21),"",GC$30)</f>
        <v/>
      </c>
      <c r="GD31" t="str">
        <f t="shared" ref="GD31:GG31" si="72">IF(ISBLANK(GD$21),"",GD$30)</f>
        <v/>
      </c>
      <c r="GE31" t="str">
        <f t="shared" si="72"/>
        <v/>
      </c>
      <c r="GF31" t="str">
        <f t="shared" si="72"/>
        <v/>
      </c>
      <c r="GG31" t="str">
        <f t="shared" si="72"/>
        <v/>
      </c>
      <c r="GO31" t="s">
        <v>92</v>
      </c>
      <c r="GP31" s="46" t="s">
        <v>93</v>
      </c>
      <c r="GQ31" s="52">
        <f>GQ30</f>
        <v>39500</v>
      </c>
      <c r="GR31" t="str">
        <f>IF(ISBLANK(GR$21),"",GR$30)</f>
        <v/>
      </c>
      <c r="GS31" t="str">
        <f t="shared" ref="GS31:GV31" si="73">IF(ISBLANK(GS$21),"",GS$30)</f>
        <v/>
      </c>
      <c r="GT31" t="str">
        <f t="shared" si="73"/>
        <v/>
      </c>
      <c r="GU31" t="str">
        <f t="shared" si="73"/>
        <v/>
      </c>
      <c r="GV31" t="str">
        <f t="shared" si="73"/>
        <v/>
      </c>
      <c r="HD31" t="s">
        <v>92</v>
      </c>
      <c r="HE31" s="46" t="s">
        <v>93</v>
      </c>
      <c r="HF31" s="52">
        <f>HF30</f>
        <v>39500</v>
      </c>
      <c r="HG31" t="str">
        <f>IF(ISBLANK(HG$21),"",HG$30)</f>
        <v/>
      </c>
      <c r="HH31" t="str">
        <f t="shared" ref="HH31:HK31" si="74">IF(ISBLANK(HH$21),"",HH$30)</f>
        <v/>
      </c>
      <c r="HI31" t="str">
        <f t="shared" si="74"/>
        <v/>
      </c>
      <c r="HJ31" t="str">
        <f t="shared" si="74"/>
        <v/>
      </c>
      <c r="HK31" t="str">
        <f t="shared" si="74"/>
        <v/>
      </c>
      <c r="HS31" t="s">
        <v>92</v>
      </c>
      <c r="HT31" s="46" t="s">
        <v>93</v>
      </c>
      <c r="HU31" s="52">
        <f>HU30</f>
        <v>39500</v>
      </c>
      <c r="HV31" t="str">
        <f>IF(ISBLANK(HV$21),"",HV$30)</f>
        <v/>
      </c>
      <c r="HW31" t="str">
        <f t="shared" ref="HW31:HZ31" si="75">IF(ISBLANK(HW$21),"",HW$30)</f>
        <v/>
      </c>
      <c r="HX31" t="str">
        <f t="shared" si="75"/>
        <v/>
      </c>
      <c r="HY31" t="str">
        <f t="shared" si="75"/>
        <v/>
      </c>
      <c r="HZ31" t="str">
        <f t="shared" si="75"/>
        <v/>
      </c>
      <c r="IH31" t="s">
        <v>92</v>
      </c>
      <c r="II31" s="46" t="s">
        <v>93</v>
      </c>
      <c r="IJ31" s="52">
        <f>IJ30</f>
        <v>39500</v>
      </c>
      <c r="IK31" t="str">
        <f>IF(ISBLANK(IK$21),"",IK$30)</f>
        <v/>
      </c>
      <c r="IL31" t="str">
        <f t="shared" ref="IL31:IO31" si="76">IF(ISBLANK(IL$21),"",IL$30)</f>
        <v/>
      </c>
      <c r="IM31" t="str">
        <f t="shared" si="76"/>
        <v/>
      </c>
      <c r="IN31" t="str">
        <f t="shared" si="76"/>
        <v/>
      </c>
      <c r="IO31" t="str">
        <f t="shared" si="76"/>
        <v/>
      </c>
      <c r="IW31" t="s">
        <v>92</v>
      </c>
      <c r="IX31" s="46" t="s">
        <v>93</v>
      </c>
      <c r="IY31" s="52">
        <f>IY30</f>
        <v>39500</v>
      </c>
      <c r="IZ31" t="str">
        <f>IF(ISBLANK(IZ$21),"",IZ$30)</f>
        <v/>
      </c>
      <c r="JA31" t="str">
        <f t="shared" ref="JA31:JD31" si="77">IF(ISBLANK(JA$21),"",JA$30)</f>
        <v/>
      </c>
      <c r="JB31" t="str">
        <f t="shared" si="77"/>
        <v/>
      </c>
      <c r="JC31" t="str">
        <f t="shared" si="77"/>
        <v/>
      </c>
      <c r="JD31" t="str">
        <f t="shared" si="77"/>
        <v/>
      </c>
      <c r="JL31" t="s">
        <v>92</v>
      </c>
      <c r="JM31" s="46" t="s">
        <v>93</v>
      </c>
      <c r="JN31" s="52">
        <f>JN30</f>
        <v>39500</v>
      </c>
      <c r="JO31" t="str">
        <f>IF(ISBLANK(JO$21),"",JO$30)</f>
        <v/>
      </c>
      <c r="JP31" t="str">
        <f t="shared" ref="JP31:JS31" si="78">IF(ISBLANK(JP$21),"",JP$30)</f>
        <v/>
      </c>
      <c r="JQ31" t="str">
        <f t="shared" si="78"/>
        <v/>
      </c>
      <c r="JR31" t="str">
        <f t="shared" si="78"/>
        <v/>
      </c>
      <c r="JS31" t="str">
        <f t="shared" si="78"/>
        <v/>
      </c>
      <c r="KA31" t="s">
        <v>92</v>
      </c>
      <c r="KB31" s="46" t="s">
        <v>93</v>
      </c>
      <c r="KC31" s="52">
        <f>KC30</f>
        <v>39500</v>
      </c>
      <c r="KD31" t="str">
        <f>IF(ISBLANK(KD$21),"",KD$30)</f>
        <v/>
      </c>
      <c r="KE31" t="str">
        <f t="shared" ref="KE31:KH31" si="79">IF(ISBLANK(KE$21),"",KE$30)</f>
        <v/>
      </c>
      <c r="KF31" t="str">
        <f t="shared" si="79"/>
        <v/>
      </c>
      <c r="KG31" t="str">
        <f t="shared" si="79"/>
        <v/>
      </c>
      <c r="KH31" t="str">
        <f t="shared" si="79"/>
        <v/>
      </c>
      <c r="KP31" t="s">
        <v>92</v>
      </c>
      <c r="KQ31" s="46" t="s">
        <v>93</v>
      </c>
      <c r="KR31" s="52">
        <f>KR30</f>
        <v>39500</v>
      </c>
      <c r="KS31" t="str">
        <f>IF(ISBLANK(KS$21),"",KS$30)</f>
        <v/>
      </c>
      <c r="KT31" t="str">
        <f t="shared" ref="KT31:KW31" si="80">IF(ISBLANK(KT$21),"",KT$30)</f>
        <v/>
      </c>
      <c r="KU31" t="str">
        <f t="shared" si="80"/>
        <v/>
      </c>
      <c r="KV31" t="str">
        <f t="shared" si="80"/>
        <v/>
      </c>
      <c r="KW31" t="str">
        <f t="shared" si="80"/>
        <v/>
      </c>
      <c r="LE31" t="s">
        <v>92</v>
      </c>
      <c r="LF31" s="46" t="s">
        <v>93</v>
      </c>
      <c r="LG31" s="52">
        <f>LG30</f>
        <v>39500</v>
      </c>
      <c r="LH31" t="str">
        <f>IF(ISBLANK(LH$21),"",LH$30)</f>
        <v/>
      </c>
      <c r="LI31" t="str">
        <f t="shared" ref="LI31:LL31" si="81">IF(ISBLANK(LI$21),"",LI$30)</f>
        <v/>
      </c>
      <c r="LJ31" t="str">
        <f t="shared" si="81"/>
        <v/>
      </c>
      <c r="LK31" t="str">
        <f t="shared" si="81"/>
        <v/>
      </c>
      <c r="LL31" t="str">
        <f t="shared" si="81"/>
        <v/>
      </c>
      <c r="LT31" t="s">
        <v>92</v>
      </c>
      <c r="LU31" s="46" t="s">
        <v>93</v>
      </c>
      <c r="LV31" s="52">
        <f>LV30</f>
        <v>39500</v>
      </c>
      <c r="LW31" t="str">
        <f>IF(ISBLANK(LW$21),"",LW$30)</f>
        <v/>
      </c>
      <c r="LX31" t="str">
        <f t="shared" ref="LX31:MA31" si="82">IF(ISBLANK(LX$21),"",LX$30)</f>
        <v/>
      </c>
      <c r="LY31" t="str">
        <f t="shared" si="82"/>
        <v/>
      </c>
      <c r="LZ31" t="str">
        <f t="shared" si="82"/>
        <v/>
      </c>
      <c r="MA31" t="str">
        <f t="shared" si="82"/>
        <v/>
      </c>
      <c r="MI31" t="s">
        <v>92</v>
      </c>
      <c r="MJ31" s="46" t="s">
        <v>93</v>
      </c>
      <c r="MK31" s="52">
        <f>MK30</f>
        <v>39500</v>
      </c>
      <c r="ML31" t="str">
        <f>IF(ISBLANK(ML$21),"",ML$30)</f>
        <v/>
      </c>
      <c r="MM31" t="str">
        <f t="shared" ref="MM31:MP31" si="83">IF(ISBLANK(MM$21),"",MM$30)</f>
        <v/>
      </c>
      <c r="MN31" t="str">
        <f t="shared" si="83"/>
        <v/>
      </c>
      <c r="MO31" t="str">
        <f t="shared" si="83"/>
        <v/>
      </c>
      <c r="MP31" t="str">
        <f t="shared" si="83"/>
        <v/>
      </c>
      <c r="MX31" t="s">
        <v>92</v>
      </c>
      <c r="MY31" s="46" t="s">
        <v>93</v>
      </c>
      <c r="MZ31" s="52">
        <f>MZ30</f>
        <v>39500</v>
      </c>
      <c r="NA31" t="str">
        <f>IF(ISBLANK(NA$21),"",NA$30)</f>
        <v/>
      </c>
      <c r="NB31" t="str">
        <f t="shared" ref="NB31:NE31" si="84">IF(ISBLANK(NB$21),"",NB$30)</f>
        <v/>
      </c>
      <c r="NC31" t="str">
        <f t="shared" si="84"/>
        <v/>
      </c>
      <c r="ND31" t="str">
        <f t="shared" si="84"/>
        <v/>
      </c>
      <c r="NE31" t="str">
        <f t="shared" si="84"/>
        <v/>
      </c>
      <c r="NM31" t="s">
        <v>92</v>
      </c>
      <c r="NN31" s="46" t="s">
        <v>93</v>
      </c>
      <c r="NO31" s="52">
        <f>NO30</f>
        <v>39500</v>
      </c>
      <c r="NP31" t="str">
        <f>IF(ISBLANK(NP$21),"",NP$30)</f>
        <v/>
      </c>
      <c r="NQ31" t="str">
        <f t="shared" ref="NQ31:NT31" si="85">IF(ISBLANK(NQ$21),"",NQ$30)</f>
        <v/>
      </c>
      <c r="NR31" t="str">
        <f t="shared" si="85"/>
        <v/>
      </c>
      <c r="NS31" t="str">
        <f t="shared" si="85"/>
        <v/>
      </c>
      <c r="NT31" t="str">
        <f t="shared" si="85"/>
        <v/>
      </c>
      <c r="OB31" t="s">
        <v>92</v>
      </c>
      <c r="OC31" s="46" t="s">
        <v>93</v>
      </c>
      <c r="OD31" s="52">
        <f>OD30</f>
        <v>39500</v>
      </c>
      <c r="OE31" t="str">
        <f>IF(ISBLANK(OE$21),"",OE$30)</f>
        <v/>
      </c>
      <c r="OF31" t="str">
        <f t="shared" ref="OF31:OI31" si="86">IF(ISBLANK(OF$21),"",OF$30)</f>
        <v/>
      </c>
      <c r="OG31" t="str">
        <f t="shared" si="86"/>
        <v/>
      </c>
      <c r="OH31" t="str">
        <f t="shared" si="86"/>
        <v/>
      </c>
      <c r="OI31" t="str">
        <f t="shared" si="86"/>
        <v/>
      </c>
      <c r="OQ31" t="s">
        <v>92</v>
      </c>
      <c r="OR31" s="46" t="s">
        <v>93</v>
      </c>
      <c r="OS31" s="52">
        <f>OS30</f>
        <v>39500</v>
      </c>
      <c r="OT31" t="str">
        <f>IF(ISBLANK(OT$21),"",OT$30)</f>
        <v/>
      </c>
      <c r="OU31" t="str">
        <f t="shared" ref="OU31:OX31" si="87">IF(ISBLANK(OU$21),"",OU$30)</f>
        <v/>
      </c>
      <c r="OV31" t="str">
        <f t="shared" si="87"/>
        <v/>
      </c>
      <c r="OW31" t="str">
        <f t="shared" si="87"/>
        <v/>
      </c>
      <c r="OX31" t="str">
        <f t="shared" si="87"/>
        <v/>
      </c>
      <c r="PF31" t="s">
        <v>92</v>
      </c>
      <c r="PG31" s="46" t="s">
        <v>93</v>
      </c>
      <c r="PH31" s="52">
        <f>PH30</f>
        <v>39500</v>
      </c>
      <c r="PI31" t="str">
        <f>IF(ISBLANK(PI$21),"",PI$30)</f>
        <v/>
      </c>
      <c r="PJ31" t="str">
        <f t="shared" ref="PJ31:PM31" si="88">IF(ISBLANK(PJ$21),"",PJ$30)</f>
        <v/>
      </c>
      <c r="PK31" t="str">
        <f t="shared" si="88"/>
        <v/>
      </c>
      <c r="PL31" t="str">
        <f t="shared" si="88"/>
        <v/>
      </c>
      <c r="PM31" t="str">
        <f t="shared" si="88"/>
        <v/>
      </c>
      <c r="PU31" t="s">
        <v>92</v>
      </c>
      <c r="PV31" s="46" t="s">
        <v>93</v>
      </c>
      <c r="PW31" s="52">
        <f>PW30</f>
        <v>39500</v>
      </c>
      <c r="PX31" t="str">
        <f>IF(ISBLANK(PX$21),"",PX$30)</f>
        <v/>
      </c>
      <c r="PY31" t="str">
        <f t="shared" ref="PY31:QB31" si="89">IF(ISBLANK(PY$21),"",PY$30)</f>
        <v/>
      </c>
      <c r="PZ31" t="str">
        <f t="shared" si="89"/>
        <v/>
      </c>
      <c r="QA31" t="str">
        <f t="shared" si="89"/>
        <v/>
      </c>
      <c r="QB31" t="str">
        <f t="shared" si="89"/>
        <v/>
      </c>
    </row>
    <row r="32" spans="2:444" ht="13.5" thickBot="1" x14ac:dyDescent="0.25">
      <c r="C32" s="46" t="s">
        <v>88</v>
      </c>
      <c r="D32" s="49">
        <f>MIN(D31:I31)</f>
        <v>39500</v>
      </c>
      <c r="R32" s="46" t="s">
        <v>88</v>
      </c>
      <c r="S32" s="49">
        <f>MIN(S31:X31)</f>
        <v>39500</v>
      </c>
      <c r="AG32" s="46" t="s">
        <v>88</v>
      </c>
      <c r="AH32" s="49">
        <f>MIN(AH31:AM31)</f>
        <v>39500</v>
      </c>
      <c r="AV32" s="46" t="s">
        <v>88</v>
      </c>
      <c r="AW32" s="49">
        <f>MIN(AW31:BB31)</f>
        <v>39500</v>
      </c>
      <c r="BK32" s="46" t="s">
        <v>88</v>
      </c>
      <c r="BL32" s="49">
        <f>MIN(BL31:BQ31)</f>
        <v>39500</v>
      </c>
      <c r="BZ32" s="46" t="s">
        <v>88</v>
      </c>
      <c r="CA32" s="49">
        <f>MIN(CA31:CF31)</f>
        <v>39500</v>
      </c>
      <c r="CO32" s="46" t="s">
        <v>88</v>
      </c>
      <c r="CP32" s="49">
        <f>MIN(CP31:CU31)</f>
        <v>39500</v>
      </c>
      <c r="DD32" s="46" t="s">
        <v>88</v>
      </c>
      <c r="DE32" s="49">
        <f>MIN(DE31:DJ31)</f>
        <v>39500</v>
      </c>
      <c r="DS32" s="46" t="s">
        <v>88</v>
      </c>
      <c r="DT32" s="49">
        <f>MIN(DT31:DY31)</f>
        <v>39500</v>
      </c>
      <c r="EH32" s="46" t="s">
        <v>88</v>
      </c>
      <c r="EI32" s="49">
        <f>MIN(EI31:EN31)</f>
        <v>39500</v>
      </c>
      <c r="EW32" s="46" t="s">
        <v>88</v>
      </c>
      <c r="EX32" s="49">
        <f>MIN(EX31:FC31)</f>
        <v>39500</v>
      </c>
      <c r="FL32" s="46" t="s">
        <v>88</v>
      </c>
      <c r="FM32" s="49">
        <f>MIN(FM31:FR31)</f>
        <v>39500</v>
      </c>
      <c r="GA32" s="46" t="s">
        <v>88</v>
      </c>
      <c r="GB32" s="49">
        <f>MIN(GB31:GG31)</f>
        <v>39500</v>
      </c>
      <c r="GP32" s="46" t="s">
        <v>88</v>
      </c>
      <c r="GQ32" s="49">
        <f>MIN(GQ31:GV31)</f>
        <v>39500</v>
      </c>
      <c r="HE32" s="46" t="s">
        <v>88</v>
      </c>
      <c r="HF32" s="49">
        <f>MIN(HF31:HK31)</f>
        <v>39500</v>
      </c>
      <c r="HT32" s="46" t="s">
        <v>88</v>
      </c>
      <c r="HU32" s="49">
        <f>MIN(HU31:HZ31)</f>
        <v>39500</v>
      </c>
      <c r="II32" s="46" t="s">
        <v>88</v>
      </c>
      <c r="IJ32" s="49">
        <f>MIN(IJ31:IO31)</f>
        <v>39500</v>
      </c>
      <c r="IX32" s="46" t="s">
        <v>88</v>
      </c>
      <c r="IY32" s="49">
        <f>MIN(IY31:JD31)</f>
        <v>39500</v>
      </c>
      <c r="JM32" s="46" t="s">
        <v>88</v>
      </c>
      <c r="JN32" s="49">
        <f>MIN(JN31:JS31)</f>
        <v>39500</v>
      </c>
      <c r="KB32" s="46" t="s">
        <v>88</v>
      </c>
      <c r="KC32" s="49">
        <f>MIN(KC31:KH31)</f>
        <v>39500</v>
      </c>
      <c r="KQ32" s="46" t="s">
        <v>88</v>
      </c>
      <c r="KR32" s="49">
        <f>MIN(KR31:KW31)</f>
        <v>39500</v>
      </c>
      <c r="LF32" s="46" t="s">
        <v>88</v>
      </c>
      <c r="LG32" s="49">
        <f>MIN(LG31:LL31)</f>
        <v>39500</v>
      </c>
      <c r="LU32" s="46" t="s">
        <v>88</v>
      </c>
      <c r="LV32" s="49">
        <f>MIN(LV31:MA31)</f>
        <v>39500</v>
      </c>
      <c r="MJ32" s="46" t="s">
        <v>88</v>
      </c>
      <c r="MK32" s="49">
        <f>MIN(MK31:MP31)</f>
        <v>39500</v>
      </c>
      <c r="MY32" s="46" t="s">
        <v>88</v>
      </c>
      <c r="MZ32" s="49">
        <f>MIN(MZ31:NE31)</f>
        <v>39500</v>
      </c>
      <c r="NN32" s="46" t="s">
        <v>88</v>
      </c>
      <c r="NO32" s="49">
        <f>MIN(NO31:NT31)</f>
        <v>39500</v>
      </c>
      <c r="OC32" s="46" t="s">
        <v>88</v>
      </c>
      <c r="OD32" s="49">
        <f>MIN(OD31:OI31)</f>
        <v>39500</v>
      </c>
      <c r="OR32" s="46" t="s">
        <v>88</v>
      </c>
      <c r="OS32" s="49">
        <f>MIN(OS31:OX31)</f>
        <v>39500</v>
      </c>
      <c r="PG32" s="46" t="s">
        <v>88</v>
      </c>
      <c r="PH32" s="49">
        <f>MIN(PH31:PM31)</f>
        <v>39500</v>
      </c>
      <c r="PV32" s="46" t="s">
        <v>88</v>
      </c>
      <c r="PW32" s="49">
        <f>MIN(PW31:QB31)</f>
        <v>39500</v>
      </c>
    </row>
    <row r="33" spans="2:444" x14ac:dyDescent="0.2">
      <c r="B33" t="s">
        <v>94</v>
      </c>
      <c r="C33" s="46" t="s">
        <v>85</v>
      </c>
      <c r="D33" s="50">
        <v>15800</v>
      </c>
      <c r="E33" s="51">
        <v>13170</v>
      </c>
      <c r="F33" s="51">
        <v>10530</v>
      </c>
      <c r="G33" s="51">
        <v>7900</v>
      </c>
      <c r="H33" s="51">
        <v>5270</v>
      </c>
      <c r="I33" s="51">
        <v>2630</v>
      </c>
      <c r="Q33" t="s">
        <v>94</v>
      </c>
      <c r="R33" s="46" t="s">
        <v>85</v>
      </c>
      <c r="S33" s="50">
        <v>15800</v>
      </c>
      <c r="T33" s="51">
        <v>13170</v>
      </c>
      <c r="U33" s="51">
        <v>10530</v>
      </c>
      <c r="V33" s="51">
        <v>7900</v>
      </c>
      <c r="W33" s="51">
        <v>5270</v>
      </c>
      <c r="X33" s="51">
        <v>2630</v>
      </c>
      <c r="AF33" t="s">
        <v>94</v>
      </c>
      <c r="AG33" s="46" t="s">
        <v>85</v>
      </c>
      <c r="AH33" s="50">
        <v>15800</v>
      </c>
      <c r="AI33" s="51">
        <v>13170</v>
      </c>
      <c r="AJ33" s="51">
        <v>10530</v>
      </c>
      <c r="AK33" s="51">
        <v>7900</v>
      </c>
      <c r="AL33" s="51">
        <v>5270</v>
      </c>
      <c r="AM33" s="51">
        <v>2630</v>
      </c>
      <c r="AU33" t="s">
        <v>94</v>
      </c>
      <c r="AV33" s="46" t="s">
        <v>85</v>
      </c>
      <c r="AW33" s="50">
        <v>15800</v>
      </c>
      <c r="AX33" s="51">
        <v>13170</v>
      </c>
      <c r="AY33" s="51">
        <v>10530</v>
      </c>
      <c r="AZ33" s="51">
        <v>7900</v>
      </c>
      <c r="BA33" s="51">
        <v>5270</v>
      </c>
      <c r="BB33" s="51">
        <v>2630</v>
      </c>
      <c r="BJ33" t="s">
        <v>94</v>
      </c>
      <c r="BK33" s="46" t="s">
        <v>85</v>
      </c>
      <c r="BL33" s="50">
        <v>15800</v>
      </c>
      <c r="BM33" s="51">
        <v>13170</v>
      </c>
      <c r="BN33" s="51">
        <v>10530</v>
      </c>
      <c r="BO33" s="51">
        <v>7900</v>
      </c>
      <c r="BP33" s="51">
        <v>5270</v>
      </c>
      <c r="BQ33" s="51">
        <v>2630</v>
      </c>
      <c r="BY33" t="s">
        <v>94</v>
      </c>
      <c r="BZ33" s="46" t="s">
        <v>85</v>
      </c>
      <c r="CA33" s="50">
        <v>15800</v>
      </c>
      <c r="CB33" s="51">
        <v>13170</v>
      </c>
      <c r="CC33" s="51">
        <v>10530</v>
      </c>
      <c r="CD33" s="51">
        <v>7900</v>
      </c>
      <c r="CE33" s="51">
        <v>5270</v>
      </c>
      <c r="CF33" s="51">
        <v>2630</v>
      </c>
      <c r="CN33" t="s">
        <v>94</v>
      </c>
      <c r="CO33" s="46" t="s">
        <v>85</v>
      </c>
      <c r="CP33" s="50">
        <v>15800</v>
      </c>
      <c r="CQ33" s="51">
        <v>13170</v>
      </c>
      <c r="CR33" s="51">
        <v>10530</v>
      </c>
      <c r="CS33" s="51">
        <v>7900</v>
      </c>
      <c r="CT33" s="51">
        <v>5270</v>
      </c>
      <c r="CU33" s="51">
        <v>2630</v>
      </c>
      <c r="DC33" t="s">
        <v>94</v>
      </c>
      <c r="DD33" s="46" t="s">
        <v>85</v>
      </c>
      <c r="DE33" s="50">
        <v>15800</v>
      </c>
      <c r="DF33" s="51">
        <v>13170</v>
      </c>
      <c r="DG33" s="51">
        <v>10530</v>
      </c>
      <c r="DH33" s="51">
        <v>7900</v>
      </c>
      <c r="DI33" s="51">
        <v>5270</v>
      </c>
      <c r="DJ33" s="51">
        <v>2630</v>
      </c>
      <c r="DR33" t="s">
        <v>94</v>
      </c>
      <c r="DS33" s="46" t="s">
        <v>85</v>
      </c>
      <c r="DT33" s="50">
        <v>15800</v>
      </c>
      <c r="DU33" s="51">
        <v>13170</v>
      </c>
      <c r="DV33" s="51">
        <v>10530</v>
      </c>
      <c r="DW33" s="51">
        <v>7900</v>
      </c>
      <c r="DX33" s="51">
        <v>5270</v>
      </c>
      <c r="DY33" s="51">
        <v>2630</v>
      </c>
      <c r="EG33" t="s">
        <v>94</v>
      </c>
      <c r="EH33" s="46" t="s">
        <v>85</v>
      </c>
      <c r="EI33" s="50">
        <v>15800</v>
      </c>
      <c r="EJ33" s="51">
        <v>13170</v>
      </c>
      <c r="EK33" s="51">
        <v>10530</v>
      </c>
      <c r="EL33" s="51">
        <v>7900</v>
      </c>
      <c r="EM33" s="51">
        <v>5270</v>
      </c>
      <c r="EN33" s="51">
        <v>2630</v>
      </c>
      <c r="EV33" t="s">
        <v>94</v>
      </c>
      <c r="EW33" s="46" t="s">
        <v>85</v>
      </c>
      <c r="EX33" s="50">
        <v>15800</v>
      </c>
      <c r="EY33" s="51">
        <v>13170</v>
      </c>
      <c r="EZ33" s="51">
        <v>10530</v>
      </c>
      <c r="FA33" s="51">
        <v>7900</v>
      </c>
      <c r="FB33" s="51">
        <v>5270</v>
      </c>
      <c r="FC33" s="51">
        <v>2630</v>
      </c>
      <c r="FK33" t="s">
        <v>94</v>
      </c>
      <c r="FL33" s="46" t="s">
        <v>85</v>
      </c>
      <c r="FM33" s="50">
        <v>15800</v>
      </c>
      <c r="FN33" s="51">
        <v>13170</v>
      </c>
      <c r="FO33" s="51">
        <v>10530</v>
      </c>
      <c r="FP33" s="51">
        <v>7900</v>
      </c>
      <c r="FQ33" s="51">
        <v>5270</v>
      </c>
      <c r="FR33" s="51">
        <v>2630</v>
      </c>
      <c r="FZ33" t="s">
        <v>94</v>
      </c>
      <c r="GA33" s="46" t="s">
        <v>85</v>
      </c>
      <c r="GB33" s="50">
        <v>15800</v>
      </c>
      <c r="GC33" s="51">
        <v>13170</v>
      </c>
      <c r="GD33" s="51">
        <v>10530</v>
      </c>
      <c r="GE33" s="51">
        <v>7900</v>
      </c>
      <c r="GF33" s="51">
        <v>5270</v>
      </c>
      <c r="GG33" s="51">
        <v>2630</v>
      </c>
      <c r="GO33" t="s">
        <v>94</v>
      </c>
      <c r="GP33" s="46" t="s">
        <v>85</v>
      </c>
      <c r="GQ33" s="50">
        <v>15800</v>
      </c>
      <c r="GR33" s="51">
        <v>13170</v>
      </c>
      <c r="GS33" s="51">
        <v>10530</v>
      </c>
      <c r="GT33" s="51">
        <v>7900</v>
      </c>
      <c r="GU33" s="51">
        <v>5270</v>
      </c>
      <c r="GV33" s="51">
        <v>2630</v>
      </c>
      <c r="HD33" t="s">
        <v>94</v>
      </c>
      <c r="HE33" s="46" t="s">
        <v>85</v>
      </c>
      <c r="HF33" s="50">
        <v>15800</v>
      </c>
      <c r="HG33" s="51">
        <v>13170</v>
      </c>
      <c r="HH33" s="51">
        <v>10530</v>
      </c>
      <c r="HI33" s="51">
        <v>7900</v>
      </c>
      <c r="HJ33" s="51">
        <v>5270</v>
      </c>
      <c r="HK33" s="51">
        <v>2630</v>
      </c>
      <c r="HS33" t="s">
        <v>94</v>
      </c>
      <c r="HT33" s="46" t="s">
        <v>85</v>
      </c>
      <c r="HU33" s="50">
        <v>15800</v>
      </c>
      <c r="HV33" s="51">
        <v>13170</v>
      </c>
      <c r="HW33" s="51">
        <v>10530</v>
      </c>
      <c r="HX33" s="51">
        <v>7900</v>
      </c>
      <c r="HY33" s="51">
        <v>5270</v>
      </c>
      <c r="HZ33" s="51">
        <v>2630</v>
      </c>
      <c r="IH33" t="s">
        <v>94</v>
      </c>
      <c r="II33" s="46" t="s">
        <v>85</v>
      </c>
      <c r="IJ33" s="50">
        <v>15800</v>
      </c>
      <c r="IK33" s="51">
        <v>13170</v>
      </c>
      <c r="IL33" s="51">
        <v>10530</v>
      </c>
      <c r="IM33" s="51">
        <v>7900</v>
      </c>
      <c r="IN33" s="51">
        <v>5270</v>
      </c>
      <c r="IO33" s="51">
        <v>2630</v>
      </c>
      <c r="IW33" t="s">
        <v>94</v>
      </c>
      <c r="IX33" s="46" t="s">
        <v>85</v>
      </c>
      <c r="IY33" s="50">
        <v>15800</v>
      </c>
      <c r="IZ33" s="51">
        <v>13170</v>
      </c>
      <c r="JA33" s="51">
        <v>10530</v>
      </c>
      <c r="JB33" s="51">
        <v>7900</v>
      </c>
      <c r="JC33" s="51">
        <v>5270</v>
      </c>
      <c r="JD33" s="51">
        <v>2630</v>
      </c>
      <c r="JL33" t="s">
        <v>94</v>
      </c>
      <c r="JM33" s="46" t="s">
        <v>85</v>
      </c>
      <c r="JN33" s="50">
        <v>15800</v>
      </c>
      <c r="JO33" s="51">
        <v>13170</v>
      </c>
      <c r="JP33" s="51">
        <v>10530</v>
      </c>
      <c r="JQ33" s="51">
        <v>7900</v>
      </c>
      <c r="JR33" s="51">
        <v>5270</v>
      </c>
      <c r="JS33" s="51">
        <v>2630</v>
      </c>
      <c r="KA33" t="s">
        <v>94</v>
      </c>
      <c r="KB33" s="46" t="s">
        <v>85</v>
      </c>
      <c r="KC33" s="50">
        <v>15800</v>
      </c>
      <c r="KD33" s="51">
        <v>13170</v>
      </c>
      <c r="KE33" s="51">
        <v>10530</v>
      </c>
      <c r="KF33" s="51">
        <v>7900</v>
      </c>
      <c r="KG33" s="51">
        <v>5270</v>
      </c>
      <c r="KH33" s="51">
        <v>2630</v>
      </c>
      <c r="KP33" t="s">
        <v>94</v>
      </c>
      <c r="KQ33" s="46" t="s">
        <v>85</v>
      </c>
      <c r="KR33" s="50">
        <v>15800</v>
      </c>
      <c r="KS33" s="51">
        <v>13170</v>
      </c>
      <c r="KT33" s="51">
        <v>10530</v>
      </c>
      <c r="KU33" s="51">
        <v>7900</v>
      </c>
      <c r="KV33" s="51">
        <v>5270</v>
      </c>
      <c r="KW33" s="51">
        <v>2630</v>
      </c>
      <c r="LE33" t="s">
        <v>94</v>
      </c>
      <c r="LF33" s="46" t="s">
        <v>85</v>
      </c>
      <c r="LG33" s="50">
        <v>15800</v>
      </c>
      <c r="LH33" s="51">
        <v>13170</v>
      </c>
      <c r="LI33" s="51">
        <v>10530</v>
      </c>
      <c r="LJ33" s="51">
        <v>7900</v>
      </c>
      <c r="LK33" s="51">
        <v>5270</v>
      </c>
      <c r="LL33" s="51">
        <v>2630</v>
      </c>
      <c r="LT33" t="s">
        <v>94</v>
      </c>
      <c r="LU33" s="46" t="s">
        <v>85</v>
      </c>
      <c r="LV33" s="50">
        <v>15800</v>
      </c>
      <c r="LW33" s="51">
        <v>13170</v>
      </c>
      <c r="LX33" s="51">
        <v>10530</v>
      </c>
      <c r="LY33" s="51">
        <v>7900</v>
      </c>
      <c r="LZ33" s="51">
        <v>5270</v>
      </c>
      <c r="MA33" s="51">
        <v>2630</v>
      </c>
      <c r="MI33" t="s">
        <v>94</v>
      </c>
      <c r="MJ33" s="46" t="s">
        <v>85</v>
      </c>
      <c r="MK33" s="50">
        <v>15800</v>
      </c>
      <c r="ML33" s="51">
        <v>13170</v>
      </c>
      <c r="MM33" s="51">
        <v>10530</v>
      </c>
      <c r="MN33" s="51">
        <v>7900</v>
      </c>
      <c r="MO33" s="51">
        <v>5270</v>
      </c>
      <c r="MP33" s="51">
        <v>2630</v>
      </c>
      <c r="MX33" t="s">
        <v>94</v>
      </c>
      <c r="MY33" s="46" t="s">
        <v>85</v>
      </c>
      <c r="MZ33" s="50">
        <v>15800</v>
      </c>
      <c r="NA33" s="51">
        <v>13170</v>
      </c>
      <c r="NB33" s="51">
        <v>10530</v>
      </c>
      <c r="NC33" s="51">
        <v>7900</v>
      </c>
      <c r="ND33" s="51">
        <v>5270</v>
      </c>
      <c r="NE33" s="51">
        <v>2630</v>
      </c>
      <c r="NM33" t="s">
        <v>94</v>
      </c>
      <c r="NN33" s="46" t="s">
        <v>85</v>
      </c>
      <c r="NO33" s="50">
        <v>15800</v>
      </c>
      <c r="NP33" s="51">
        <v>13170</v>
      </c>
      <c r="NQ33" s="51">
        <v>10530</v>
      </c>
      <c r="NR33" s="51">
        <v>7900</v>
      </c>
      <c r="NS33" s="51">
        <v>5270</v>
      </c>
      <c r="NT33" s="51">
        <v>2630</v>
      </c>
      <c r="OB33" t="s">
        <v>94</v>
      </c>
      <c r="OC33" s="46" t="s">
        <v>85</v>
      </c>
      <c r="OD33" s="50">
        <v>15800</v>
      </c>
      <c r="OE33" s="51">
        <v>13170</v>
      </c>
      <c r="OF33" s="51">
        <v>10530</v>
      </c>
      <c r="OG33" s="51">
        <v>7900</v>
      </c>
      <c r="OH33" s="51">
        <v>5270</v>
      </c>
      <c r="OI33" s="51">
        <v>2630</v>
      </c>
      <c r="OQ33" t="s">
        <v>94</v>
      </c>
      <c r="OR33" s="46" t="s">
        <v>85</v>
      </c>
      <c r="OS33" s="50">
        <v>15800</v>
      </c>
      <c r="OT33" s="51">
        <v>13170</v>
      </c>
      <c r="OU33" s="51">
        <v>10530</v>
      </c>
      <c r="OV33" s="51">
        <v>7900</v>
      </c>
      <c r="OW33" s="51">
        <v>5270</v>
      </c>
      <c r="OX33" s="51">
        <v>2630</v>
      </c>
      <c r="PF33" t="s">
        <v>94</v>
      </c>
      <c r="PG33" s="46" t="s">
        <v>85</v>
      </c>
      <c r="PH33" s="50">
        <v>15800</v>
      </c>
      <c r="PI33" s="51">
        <v>13170</v>
      </c>
      <c r="PJ33" s="51">
        <v>10530</v>
      </c>
      <c r="PK33" s="51">
        <v>7900</v>
      </c>
      <c r="PL33" s="51">
        <v>5270</v>
      </c>
      <c r="PM33" s="51">
        <v>2630</v>
      </c>
      <c r="PU33" t="s">
        <v>94</v>
      </c>
      <c r="PV33" s="46" t="s">
        <v>85</v>
      </c>
      <c r="PW33" s="50">
        <v>15800</v>
      </c>
      <c r="PX33" s="51">
        <v>13170</v>
      </c>
      <c r="PY33" s="51">
        <v>10530</v>
      </c>
      <c r="PZ33" s="51">
        <v>7900</v>
      </c>
      <c r="QA33" s="51">
        <v>5270</v>
      </c>
      <c r="QB33" s="51">
        <v>2630</v>
      </c>
    </row>
    <row r="34" spans="2:444" ht="13.5" thickBot="1" x14ac:dyDescent="0.25">
      <c r="B34" t="s">
        <v>95</v>
      </c>
      <c r="C34" s="46" t="s">
        <v>93</v>
      </c>
      <c r="D34" s="52">
        <f>D33</f>
        <v>15800</v>
      </c>
      <c r="E34" t="str">
        <f>IF(ISBLANK(E$21),"",E$33)</f>
        <v/>
      </c>
      <c r="F34" t="str">
        <f t="shared" ref="F34:I34" si="90">IF(ISBLANK(F$21),"",F$33)</f>
        <v/>
      </c>
      <c r="G34" t="str">
        <f t="shared" si="90"/>
        <v/>
      </c>
      <c r="H34" t="str">
        <f t="shared" si="90"/>
        <v/>
      </c>
      <c r="I34" t="str">
        <f t="shared" si="90"/>
        <v/>
      </c>
      <c r="Q34" t="s">
        <v>95</v>
      </c>
      <c r="R34" s="46" t="s">
        <v>93</v>
      </c>
      <c r="S34" s="52">
        <f>S33</f>
        <v>15800</v>
      </c>
      <c r="T34" t="str">
        <f>IF(ISBLANK(T$21),"",T$33)</f>
        <v/>
      </c>
      <c r="U34" t="str">
        <f t="shared" ref="U34:X34" si="91">IF(ISBLANK(U$21),"",U$33)</f>
        <v/>
      </c>
      <c r="V34" t="str">
        <f t="shared" si="91"/>
        <v/>
      </c>
      <c r="W34" t="str">
        <f t="shared" si="91"/>
        <v/>
      </c>
      <c r="X34" t="str">
        <f t="shared" si="91"/>
        <v/>
      </c>
      <c r="AF34" t="s">
        <v>95</v>
      </c>
      <c r="AG34" s="46" t="s">
        <v>93</v>
      </c>
      <c r="AH34" s="52">
        <f>AH33</f>
        <v>15800</v>
      </c>
      <c r="AI34" t="str">
        <f>IF(ISBLANK(AI$21),"",AI$33)</f>
        <v/>
      </c>
      <c r="AJ34" t="str">
        <f t="shared" ref="AJ34:AM34" si="92">IF(ISBLANK(AJ$21),"",AJ$33)</f>
        <v/>
      </c>
      <c r="AK34" t="str">
        <f t="shared" si="92"/>
        <v/>
      </c>
      <c r="AL34" t="str">
        <f t="shared" si="92"/>
        <v/>
      </c>
      <c r="AM34" t="str">
        <f t="shared" si="92"/>
        <v/>
      </c>
      <c r="AU34" t="s">
        <v>95</v>
      </c>
      <c r="AV34" s="46" t="s">
        <v>93</v>
      </c>
      <c r="AW34" s="52">
        <f>AW33</f>
        <v>15800</v>
      </c>
      <c r="AX34" t="str">
        <f>IF(ISBLANK(AX$21),"",AX$33)</f>
        <v/>
      </c>
      <c r="AY34" t="str">
        <f t="shared" ref="AY34:BB34" si="93">IF(ISBLANK(AY$21),"",AY$33)</f>
        <v/>
      </c>
      <c r="AZ34" t="str">
        <f t="shared" si="93"/>
        <v/>
      </c>
      <c r="BA34" t="str">
        <f t="shared" si="93"/>
        <v/>
      </c>
      <c r="BB34" t="str">
        <f t="shared" si="93"/>
        <v/>
      </c>
      <c r="BJ34" t="s">
        <v>95</v>
      </c>
      <c r="BK34" s="46" t="s">
        <v>93</v>
      </c>
      <c r="BL34" s="52">
        <f>BL33</f>
        <v>15800</v>
      </c>
      <c r="BM34" t="str">
        <f>IF(ISBLANK(BM$21),"",BM$33)</f>
        <v/>
      </c>
      <c r="BN34" t="str">
        <f t="shared" ref="BN34:BQ34" si="94">IF(ISBLANK(BN$21),"",BN$33)</f>
        <v/>
      </c>
      <c r="BO34" t="str">
        <f t="shared" si="94"/>
        <v/>
      </c>
      <c r="BP34" t="str">
        <f t="shared" si="94"/>
        <v/>
      </c>
      <c r="BQ34" t="str">
        <f t="shared" si="94"/>
        <v/>
      </c>
      <c r="BY34" t="s">
        <v>95</v>
      </c>
      <c r="BZ34" s="46" t="s">
        <v>93</v>
      </c>
      <c r="CA34" s="52">
        <f>CA33</f>
        <v>15800</v>
      </c>
      <c r="CB34" t="str">
        <f>IF(ISBLANK(CB$21),"",CB$33)</f>
        <v/>
      </c>
      <c r="CC34" t="str">
        <f t="shared" ref="CC34:CF34" si="95">IF(ISBLANK(CC$21),"",CC$33)</f>
        <v/>
      </c>
      <c r="CD34" t="str">
        <f t="shared" si="95"/>
        <v/>
      </c>
      <c r="CE34" t="str">
        <f t="shared" si="95"/>
        <v/>
      </c>
      <c r="CF34" t="str">
        <f t="shared" si="95"/>
        <v/>
      </c>
      <c r="CN34" t="s">
        <v>95</v>
      </c>
      <c r="CO34" s="46" t="s">
        <v>93</v>
      </c>
      <c r="CP34" s="52">
        <f>CP33</f>
        <v>15800</v>
      </c>
      <c r="CQ34" t="str">
        <f>IF(ISBLANK(CQ$21),"",CQ$33)</f>
        <v/>
      </c>
      <c r="CR34" t="str">
        <f t="shared" ref="CR34:CU34" si="96">IF(ISBLANK(CR$21),"",CR$33)</f>
        <v/>
      </c>
      <c r="CS34" t="str">
        <f t="shared" si="96"/>
        <v/>
      </c>
      <c r="CT34" t="str">
        <f t="shared" si="96"/>
        <v/>
      </c>
      <c r="CU34" t="str">
        <f t="shared" si="96"/>
        <v/>
      </c>
      <c r="DC34" t="s">
        <v>95</v>
      </c>
      <c r="DD34" s="46" t="s">
        <v>93</v>
      </c>
      <c r="DE34" s="52">
        <f>DE33</f>
        <v>15800</v>
      </c>
      <c r="DF34" t="str">
        <f>IF(ISBLANK(DF$21),"",DF$33)</f>
        <v/>
      </c>
      <c r="DG34" t="str">
        <f t="shared" ref="DG34:DJ34" si="97">IF(ISBLANK(DG$21),"",DG$33)</f>
        <v/>
      </c>
      <c r="DH34" t="str">
        <f t="shared" si="97"/>
        <v/>
      </c>
      <c r="DI34" t="str">
        <f t="shared" si="97"/>
        <v/>
      </c>
      <c r="DJ34" t="str">
        <f t="shared" si="97"/>
        <v/>
      </c>
      <c r="DR34" t="s">
        <v>95</v>
      </c>
      <c r="DS34" s="46" t="s">
        <v>93</v>
      </c>
      <c r="DT34" s="52">
        <f>DT33</f>
        <v>15800</v>
      </c>
      <c r="DU34" t="str">
        <f>IF(ISBLANK(DU$21),"",DU$33)</f>
        <v/>
      </c>
      <c r="DV34" t="str">
        <f t="shared" ref="DV34:DY34" si="98">IF(ISBLANK(DV$21),"",DV$33)</f>
        <v/>
      </c>
      <c r="DW34" t="str">
        <f t="shared" si="98"/>
        <v/>
      </c>
      <c r="DX34" t="str">
        <f t="shared" si="98"/>
        <v/>
      </c>
      <c r="DY34" t="str">
        <f t="shared" si="98"/>
        <v/>
      </c>
      <c r="EG34" t="s">
        <v>95</v>
      </c>
      <c r="EH34" s="46" t="s">
        <v>93</v>
      </c>
      <c r="EI34" s="52">
        <f>EI33</f>
        <v>15800</v>
      </c>
      <c r="EJ34" t="str">
        <f>IF(ISBLANK(EJ$21),"",EJ$33)</f>
        <v/>
      </c>
      <c r="EK34" t="str">
        <f t="shared" ref="EK34:EN34" si="99">IF(ISBLANK(EK$21),"",EK$33)</f>
        <v/>
      </c>
      <c r="EL34" t="str">
        <f t="shared" si="99"/>
        <v/>
      </c>
      <c r="EM34" t="str">
        <f t="shared" si="99"/>
        <v/>
      </c>
      <c r="EN34" t="str">
        <f t="shared" si="99"/>
        <v/>
      </c>
      <c r="EV34" t="s">
        <v>95</v>
      </c>
      <c r="EW34" s="46" t="s">
        <v>93</v>
      </c>
      <c r="EX34" s="52">
        <f>EX33</f>
        <v>15800</v>
      </c>
      <c r="EY34" t="str">
        <f>IF(ISBLANK(EY$21),"",EY$33)</f>
        <v/>
      </c>
      <c r="EZ34" t="str">
        <f t="shared" ref="EZ34:FC34" si="100">IF(ISBLANK(EZ$21),"",EZ$33)</f>
        <v/>
      </c>
      <c r="FA34" t="str">
        <f t="shared" si="100"/>
        <v/>
      </c>
      <c r="FB34" t="str">
        <f t="shared" si="100"/>
        <v/>
      </c>
      <c r="FC34" t="str">
        <f t="shared" si="100"/>
        <v/>
      </c>
      <c r="FK34" t="s">
        <v>95</v>
      </c>
      <c r="FL34" s="46" t="s">
        <v>93</v>
      </c>
      <c r="FM34" s="52">
        <f>FM33</f>
        <v>15800</v>
      </c>
      <c r="FN34" t="str">
        <f>IF(ISBLANK(FN$21),"",FN$33)</f>
        <v/>
      </c>
      <c r="FO34" t="str">
        <f t="shared" ref="FO34:FR34" si="101">IF(ISBLANK(FO$21),"",FO$33)</f>
        <v/>
      </c>
      <c r="FP34" t="str">
        <f t="shared" si="101"/>
        <v/>
      </c>
      <c r="FQ34" t="str">
        <f t="shared" si="101"/>
        <v/>
      </c>
      <c r="FR34" t="str">
        <f t="shared" si="101"/>
        <v/>
      </c>
      <c r="FZ34" t="s">
        <v>95</v>
      </c>
      <c r="GA34" s="46" t="s">
        <v>93</v>
      </c>
      <c r="GB34" s="52">
        <f>GB33</f>
        <v>15800</v>
      </c>
      <c r="GC34" t="str">
        <f>IF(ISBLANK(GC$21),"",GC$33)</f>
        <v/>
      </c>
      <c r="GD34" t="str">
        <f t="shared" ref="GD34:GG34" si="102">IF(ISBLANK(GD$21),"",GD$33)</f>
        <v/>
      </c>
      <c r="GE34" t="str">
        <f t="shared" si="102"/>
        <v/>
      </c>
      <c r="GF34" t="str">
        <f t="shared" si="102"/>
        <v/>
      </c>
      <c r="GG34" t="str">
        <f t="shared" si="102"/>
        <v/>
      </c>
      <c r="GO34" t="s">
        <v>95</v>
      </c>
      <c r="GP34" s="46" t="s">
        <v>93</v>
      </c>
      <c r="GQ34" s="52">
        <f>GQ33</f>
        <v>15800</v>
      </c>
      <c r="GR34" t="str">
        <f>IF(ISBLANK(GR$21),"",GR$33)</f>
        <v/>
      </c>
      <c r="GS34" t="str">
        <f t="shared" ref="GS34:GV34" si="103">IF(ISBLANK(GS$21),"",GS$33)</f>
        <v/>
      </c>
      <c r="GT34" t="str">
        <f t="shared" si="103"/>
        <v/>
      </c>
      <c r="GU34" t="str">
        <f t="shared" si="103"/>
        <v/>
      </c>
      <c r="GV34" t="str">
        <f t="shared" si="103"/>
        <v/>
      </c>
      <c r="HD34" t="s">
        <v>95</v>
      </c>
      <c r="HE34" s="46" t="s">
        <v>93</v>
      </c>
      <c r="HF34" s="52">
        <f>HF33</f>
        <v>15800</v>
      </c>
      <c r="HG34" t="str">
        <f>IF(ISBLANK(HG$21),"",HG$33)</f>
        <v/>
      </c>
      <c r="HH34" t="str">
        <f t="shared" ref="HH34:HK34" si="104">IF(ISBLANK(HH$21),"",HH$33)</f>
        <v/>
      </c>
      <c r="HI34" t="str">
        <f t="shared" si="104"/>
        <v/>
      </c>
      <c r="HJ34" t="str">
        <f t="shared" si="104"/>
        <v/>
      </c>
      <c r="HK34" t="str">
        <f t="shared" si="104"/>
        <v/>
      </c>
      <c r="HS34" t="s">
        <v>95</v>
      </c>
      <c r="HT34" s="46" t="s">
        <v>93</v>
      </c>
      <c r="HU34" s="52">
        <f>HU33</f>
        <v>15800</v>
      </c>
      <c r="HV34" t="str">
        <f>IF(ISBLANK(HV$21),"",HV$33)</f>
        <v/>
      </c>
      <c r="HW34" t="str">
        <f t="shared" ref="HW34:HZ34" si="105">IF(ISBLANK(HW$21),"",HW$33)</f>
        <v/>
      </c>
      <c r="HX34" t="str">
        <f t="shared" si="105"/>
        <v/>
      </c>
      <c r="HY34" t="str">
        <f t="shared" si="105"/>
        <v/>
      </c>
      <c r="HZ34" t="str">
        <f t="shared" si="105"/>
        <v/>
      </c>
      <c r="IH34" t="s">
        <v>95</v>
      </c>
      <c r="II34" s="46" t="s">
        <v>93</v>
      </c>
      <c r="IJ34" s="52">
        <f>IJ33</f>
        <v>15800</v>
      </c>
      <c r="IK34" t="str">
        <f>IF(ISBLANK(IK$21),"",IK$33)</f>
        <v/>
      </c>
      <c r="IL34" t="str">
        <f t="shared" ref="IL34:IO34" si="106">IF(ISBLANK(IL$21),"",IL$33)</f>
        <v/>
      </c>
      <c r="IM34" t="str">
        <f t="shared" si="106"/>
        <v/>
      </c>
      <c r="IN34" t="str">
        <f t="shared" si="106"/>
        <v/>
      </c>
      <c r="IO34" t="str">
        <f t="shared" si="106"/>
        <v/>
      </c>
      <c r="IW34" t="s">
        <v>95</v>
      </c>
      <c r="IX34" s="46" t="s">
        <v>93</v>
      </c>
      <c r="IY34" s="52">
        <f>IY33</f>
        <v>15800</v>
      </c>
      <c r="IZ34" t="str">
        <f>IF(ISBLANK(IZ$21),"",IZ$33)</f>
        <v/>
      </c>
      <c r="JA34" t="str">
        <f t="shared" ref="JA34:JD34" si="107">IF(ISBLANK(JA$21),"",JA$33)</f>
        <v/>
      </c>
      <c r="JB34" t="str">
        <f t="shared" si="107"/>
        <v/>
      </c>
      <c r="JC34" t="str">
        <f t="shared" si="107"/>
        <v/>
      </c>
      <c r="JD34" t="str">
        <f t="shared" si="107"/>
        <v/>
      </c>
      <c r="JL34" t="s">
        <v>95</v>
      </c>
      <c r="JM34" s="46" t="s">
        <v>93</v>
      </c>
      <c r="JN34" s="52">
        <f>JN33</f>
        <v>15800</v>
      </c>
      <c r="JO34" t="str">
        <f>IF(ISBLANK(JO$21),"",JO$33)</f>
        <v/>
      </c>
      <c r="JP34" t="str">
        <f t="shared" ref="JP34:JS34" si="108">IF(ISBLANK(JP$21),"",JP$33)</f>
        <v/>
      </c>
      <c r="JQ34" t="str">
        <f t="shared" si="108"/>
        <v/>
      </c>
      <c r="JR34" t="str">
        <f t="shared" si="108"/>
        <v/>
      </c>
      <c r="JS34" t="str">
        <f t="shared" si="108"/>
        <v/>
      </c>
      <c r="KA34" t="s">
        <v>95</v>
      </c>
      <c r="KB34" s="46" t="s">
        <v>93</v>
      </c>
      <c r="KC34" s="52">
        <f>KC33</f>
        <v>15800</v>
      </c>
      <c r="KD34" t="str">
        <f>IF(ISBLANK(KD$21),"",KD$33)</f>
        <v/>
      </c>
      <c r="KE34" t="str">
        <f t="shared" ref="KE34:KH34" si="109">IF(ISBLANK(KE$21),"",KE$33)</f>
        <v/>
      </c>
      <c r="KF34" t="str">
        <f t="shared" si="109"/>
        <v/>
      </c>
      <c r="KG34" t="str">
        <f t="shared" si="109"/>
        <v/>
      </c>
      <c r="KH34" t="str">
        <f t="shared" si="109"/>
        <v/>
      </c>
      <c r="KP34" t="s">
        <v>95</v>
      </c>
      <c r="KQ34" s="46" t="s">
        <v>93</v>
      </c>
      <c r="KR34" s="52">
        <f>KR33</f>
        <v>15800</v>
      </c>
      <c r="KS34" t="str">
        <f>IF(ISBLANK(KS$21),"",KS$33)</f>
        <v/>
      </c>
      <c r="KT34" t="str">
        <f t="shared" ref="KT34:KW34" si="110">IF(ISBLANK(KT$21),"",KT$33)</f>
        <v/>
      </c>
      <c r="KU34" t="str">
        <f t="shared" si="110"/>
        <v/>
      </c>
      <c r="KV34" t="str">
        <f t="shared" si="110"/>
        <v/>
      </c>
      <c r="KW34" t="str">
        <f t="shared" si="110"/>
        <v/>
      </c>
      <c r="LE34" t="s">
        <v>95</v>
      </c>
      <c r="LF34" s="46" t="s">
        <v>93</v>
      </c>
      <c r="LG34" s="52">
        <f>LG33</f>
        <v>15800</v>
      </c>
      <c r="LH34" t="str">
        <f>IF(ISBLANK(LH$21),"",LH$33)</f>
        <v/>
      </c>
      <c r="LI34" t="str">
        <f t="shared" ref="LI34:LL34" si="111">IF(ISBLANK(LI$21),"",LI$33)</f>
        <v/>
      </c>
      <c r="LJ34" t="str">
        <f t="shared" si="111"/>
        <v/>
      </c>
      <c r="LK34" t="str">
        <f t="shared" si="111"/>
        <v/>
      </c>
      <c r="LL34" t="str">
        <f t="shared" si="111"/>
        <v/>
      </c>
      <c r="LT34" t="s">
        <v>95</v>
      </c>
      <c r="LU34" s="46" t="s">
        <v>93</v>
      </c>
      <c r="LV34" s="52">
        <f>LV33</f>
        <v>15800</v>
      </c>
      <c r="LW34" t="str">
        <f>IF(ISBLANK(LW$21),"",LW$33)</f>
        <v/>
      </c>
      <c r="LX34" t="str">
        <f t="shared" ref="LX34:MA34" si="112">IF(ISBLANK(LX$21),"",LX$33)</f>
        <v/>
      </c>
      <c r="LY34" t="str">
        <f t="shared" si="112"/>
        <v/>
      </c>
      <c r="LZ34" t="str">
        <f t="shared" si="112"/>
        <v/>
      </c>
      <c r="MA34" t="str">
        <f t="shared" si="112"/>
        <v/>
      </c>
      <c r="MI34" t="s">
        <v>95</v>
      </c>
      <c r="MJ34" s="46" t="s">
        <v>93</v>
      </c>
      <c r="MK34" s="52">
        <f>MK33</f>
        <v>15800</v>
      </c>
      <c r="ML34" t="str">
        <f>IF(ISBLANK(ML$21),"",ML$33)</f>
        <v/>
      </c>
      <c r="MM34" t="str">
        <f t="shared" ref="MM34:MP34" si="113">IF(ISBLANK(MM$21),"",MM$33)</f>
        <v/>
      </c>
      <c r="MN34" t="str">
        <f t="shared" si="113"/>
        <v/>
      </c>
      <c r="MO34" t="str">
        <f t="shared" si="113"/>
        <v/>
      </c>
      <c r="MP34" t="str">
        <f t="shared" si="113"/>
        <v/>
      </c>
      <c r="MX34" t="s">
        <v>95</v>
      </c>
      <c r="MY34" s="46" t="s">
        <v>93</v>
      </c>
      <c r="MZ34" s="52">
        <f>MZ33</f>
        <v>15800</v>
      </c>
      <c r="NA34" t="str">
        <f>IF(ISBLANK(NA$21),"",NA$33)</f>
        <v/>
      </c>
      <c r="NB34" t="str">
        <f t="shared" ref="NB34:NE34" si="114">IF(ISBLANK(NB$21),"",NB$33)</f>
        <v/>
      </c>
      <c r="NC34" t="str">
        <f t="shared" si="114"/>
        <v/>
      </c>
      <c r="ND34" t="str">
        <f t="shared" si="114"/>
        <v/>
      </c>
      <c r="NE34" t="str">
        <f t="shared" si="114"/>
        <v/>
      </c>
      <c r="NM34" t="s">
        <v>95</v>
      </c>
      <c r="NN34" s="46" t="s">
        <v>93</v>
      </c>
      <c r="NO34" s="52">
        <f>NO33</f>
        <v>15800</v>
      </c>
      <c r="NP34" t="str">
        <f>IF(ISBLANK(NP$21),"",NP$33)</f>
        <v/>
      </c>
      <c r="NQ34" t="str">
        <f t="shared" ref="NQ34:NT34" si="115">IF(ISBLANK(NQ$21),"",NQ$33)</f>
        <v/>
      </c>
      <c r="NR34" t="str">
        <f t="shared" si="115"/>
        <v/>
      </c>
      <c r="NS34" t="str">
        <f t="shared" si="115"/>
        <v/>
      </c>
      <c r="NT34" t="str">
        <f t="shared" si="115"/>
        <v/>
      </c>
      <c r="OB34" t="s">
        <v>95</v>
      </c>
      <c r="OC34" s="46" t="s">
        <v>93</v>
      </c>
      <c r="OD34" s="52">
        <f>OD33</f>
        <v>15800</v>
      </c>
      <c r="OE34" t="str">
        <f>IF(ISBLANK(OE$21),"",OE$33)</f>
        <v/>
      </c>
      <c r="OF34" t="str">
        <f t="shared" ref="OF34:OI34" si="116">IF(ISBLANK(OF$21),"",OF$33)</f>
        <v/>
      </c>
      <c r="OG34" t="str">
        <f t="shared" si="116"/>
        <v/>
      </c>
      <c r="OH34" t="str">
        <f t="shared" si="116"/>
        <v/>
      </c>
      <c r="OI34" t="str">
        <f t="shared" si="116"/>
        <v/>
      </c>
      <c r="OQ34" t="s">
        <v>95</v>
      </c>
      <c r="OR34" s="46" t="s">
        <v>93</v>
      </c>
      <c r="OS34" s="52">
        <f>OS33</f>
        <v>15800</v>
      </c>
      <c r="OT34" t="str">
        <f>IF(ISBLANK(OT$21),"",OT$33)</f>
        <v/>
      </c>
      <c r="OU34" t="str">
        <f t="shared" ref="OU34:OX34" si="117">IF(ISBLANK(OU$21),"",OU$33)</f>
        <v/>
      </c>
      <c r="OV34" t="str">
        <f t="shared" si="117"/>
        <v/>
      </c>
      <c r="OW34" t="str">
        <f t="shared" si="117"/>
        <v/>
      </c>
      <c r="OX34" t="str">
        <f t="shared" si="117"/>
        <v/>
      </c>
      <c r="PF34" t="s">
        <v>95</v>
      </c>
      <c r="PG34" s="46" t="s">
        <v>93</v>
      </c>
      <c r="PH34" s="52">
        <f>PH33</f>
        <v>15800</v>
      </c>
      <c r="PI34" t="str">
        <f>IF(ISBLANK(PI$21),"",PI$33)</f>
        <v/>
      </c>
      <c r="PJ34" t="str">
        <f t="shared" ref="PJ34:PM34" si="118">IF(ISBLANK(PJ$21),"",PJ$33)</f>
        <v/>
      </c>
      <c r="PK34" t="str">
        <f t="shared" si="118"/>
        <v/>
      </c>
      <c r="PL34" t="str">
        <f t="shared" si="118"/>
        <v/>
      </c>
      <c r="PM34" t="str">
        <f t="shared" si="118"/>
        <v/>
      </c>
      <c r="PU34" t="s">
        <v>95</v>
      </c>
      <c r="PV34" s="46" t="s">
        <v>93</v>
      </c>
      <c r="PW34" s="52">
        <f>PW33</f>
        <v>15800</v>
      </c>
      <c r="PX34" t="str">
        <f>IF(ISBLANK(PX$21),"",PX$33)</f>
        <v/>
      </c>
      <c r="PY34" t="str">
        <f t="shared" ref="PY34:QB34" si="119">IF(ISBLANK(PY$21),"",PY$33)</f>
        <v/>
      </c>
      <c r="PZ34" t="str">
        <f t="shared" si="119"/>
        <v/>
      </c>
      <c r="QA34" t="str">
        <f t="shared" si="119"/>
        <v/>
      </c>
      <c r="QB34" t="str">
        <f t="shared" si="119"/>
        <v/>
      </c>
    </row>
    <row r="35" spans="2:444" ht="13.5" thickBot="1" x14ac:dyDescent="0.25">
      <c r="C35" s="46" t="s">
        <v>88</v>
      </c>
      <c r="D35" s="49">
        <f>MIN(D34:I34)</f>
        <v>15800</v>
      </c>
      <c r="R35" s="46" t="s">
        <v>88</v>
      </c>
      <c r="S35" s="49">
        <f>MIN(S34:X34)</f>
        <v>15800</v>
      </c>
      <c r="AG35" s="46" t="s">
        <v>88</v>
      </c>
      <c r="AH35" s="49">
        <f>MIN(AH34:AM34)</f>
        <v>15800</v>
      </c>
      <c r="AV35" s="46" t="s">
        <v>88</v>
      </c>
      <c r="AW35" s="49">
        <f>MIN(AW34:BB34)</f>
        <v>15800</v>
      </c>
      <c r="BK35" s="46" t="s">
        <v>88</v>
      </c>
      <c r="BL35" s="49">
        <f>MIN(BL34:BQ34)</f>
        <v>15800</v>
      </c>
      <c r="BZ35" s="46" t="s">
        <v>88</v>
      </c>
      <c r="CA35" s="49">
        <f>MIN(CA34:CF34)</f>
        <v>15800</v>
      </c>
      <c r="CO35" s="46" t="s">
        <v>88</v>
      </c>
      <c r="CP35" s="49">
        <f>MIN(CP34:CU34)</f>
        <v>15800</v>
      </c>
      <c r="DD35" s="46" t="s">
        <v>88</v>
      </c>
      <c r="DE35" s="49">
        <f>MIN(DE34:DJ34)</f>
        <v>15800</v>
      </c>
      <c r="DS35" s="46" t="s">
        <v>88</v>
      </c>
      <c r="DT35" s="49">
        <f>MIN(DT34:DY34)</f>
        <v>15800</v>
      </c>
      <c r="EH35" s="46" t="s">
        <v>88</v>
      </c>
      <c r="EI35" s="49">
        <f>MIN(EI34:EN34)</f>
        <v>15800</v>
      </c>
      <c r="EW35" s="46" t="s">
        <v>88</v>
      </c>
      <c r="EX35" s="49">
        <f>MIN(EX34:FC34)</f>
        <v>15800</v>
      </c>
      <c r="FL35" s="46" t="s">
        <v>88</v>
      </c>
      <c r="FM35" s="49">
        <f>MIN(FM34:FR34)</f>
        <v>15800</v>
      </c>
      <c r="GA35" s="46" t="s">
        <v>88</v>
      </c>
      <c r="GB35" s="49">
        <f>MIN(GB34:GG34)</f>
        <v>15800</v>
      </c>
      <c r="GP35" s="46" t="s">
        <v>88</v>
      </c>
      <c r="GQ35" s="49">
        <f>MIN(GQ34:GV34)</f>
        <v>15800</v>
      </c>
      <c r="HE35" s="46" t="s">
        <v>88</v>
      </c>
      <c r="HF35" s="49">
        <f>MIN(HF34:HK34)</f>
        <v>15800</v>
      </c>
      <c r="HT35" s="46" t="s">
        <v>88</v>
      </c>
      <c r="HU35" s="49">
        <f>MIN(HU34:HZ34)</f>
        <v>15800</v>
      </c>
      <c r="II35" s="46" t="s">
        <v>88</v>
      </c>
      <c r="IJ35" s="49">
        <f>MIN(IJ34:IO34)</f>
        <v>15800</v>
      </c>
      <c r="IX35" s="46" t="s">
        <v>88</v>
      </c>
      <c r="IY35" s="49">
        <f>MIN(IY34:JD34)</f>
        <v>15800</v>
      </c>
      <c r="JM35" s="46" t="s">
        <v>88</v>
      </c>
      <c r="JN35" s="49">
        <f>MIN(JN34:JS34)</f>
        <v>15800</v>
      </c>
      <c r="KB35" s="46" t="s">
        <v>88</v>
      </c>
      <c r="KC35" s="49">
        <f>MIN(KC34:KH34)</f>
        <v>15800</v>
      </c>
      <c r="KQ35" s="46" t="s">
        <v>88</v>
      </c>
      <c r="KR35" s="49">
        <f>MIN(KR34:KW34)</f>
        <v>15800</v>
      </c>
      <c r="LF35" s="46" t="s">
        <v>88</v>
      </c>
      <c r="LG35" s="49">
        <f>MIN(LG34:LL34)</f>
        <v>15800</v>
      </c>
      <c r="LU35" s="46" t="s">
        <v>88</v>
      </c>
      <c r="LV35" s="49">
        <f>MIN(LV34:MA34)</f>
        <v>15800</v>
      </c>
      <c r="MJ35" s="46" t="s">
        <v>88</v>
      </c>
      <c r="MK35" s="49">
        <f>MIN(MK34:MP34)</f>
        <v>15800</v>
      </c>
      <c r="MY35" s="46" t="s">
        <v>88</v>
      </c>
      <c r="MZ35" s="49">
        <f>MIN(MZ34:NE34)</f>
        <v>15800</v>
      </c>
      <c r="NN35" s="46" t="s">
        <v>88</v>
      </c>
      <c r="NO35" s="49">
        <f>MIN(NO34:NT34)</f>
        <v>15800</v>
      </c>
      <c r="OC35" s="46" t="s">
        <v>88</v>
      </c>
      <c r="OD35" s="49">
        <f>MIN(OD34:OI34)</f>
        <v>15800</v>
      </c>
      <c r="OR35" s="46" t="s">
        <v>88</v>
      </c>
      <c r="OS35" s="49">
        <f>MIN(OS34:OX34)</f>
        <v>15800</v>
      </c>
      <c r="PG35" s="46" t="s">
        <v>88</v>
      </c>
      <c r="PH35" s="49">
        <f>MIN(PH34:PM34)</f>
        <v>15800</v>
      </c>
      <c r="PV35" s="46" t="s">
        <v>88</v>
      </c>
      <c r="PW35" s="49">
        <f>MIN(PW34:QB34)</f>
        <v>15800</v>
      </c>
    </row>
    <row r="37" spans="2:444" x14ac:dyDescent="0.2">
      <c r="C37" s="53">
        <v>1</v>
      </c>
      <c r="D37" s="54">
        <f t="shared" ref="D37:D42" si="120">D$26</f>
        <v>0</v>
      </c>
      <c r="E37" t="s">
        <v>219</v>
      </c>
      <c r="F37" t="s">
        <v>220</v>
      </c>
      <c r="H37" t="s">
        <v>96</v>
      </c>
      <c r="I37" t="s">
        <v>97</v>
      </c>
      <c r="R37" s="53">
        <v>1</v>
      </c>
      <c r="S37" s="54">
        <f t="shared" ref="S37:S42" si="121">S$26</f>
        <v>0</v>
      </c>
      <c r="T37" t="s">
        <v>219</v>
      </c>
      <c r="U37" t="s">
        <v>220</v>
      </c>
      <c r="W37" t="s">
        <v>96</v>
      </c>
      <c r="X37" t="s">
        <v>97</v>
      </c>
      <c r="AG37" s="53">
        <v>1</v>
      </c>
      <c r="AH37" s="54">
        <f t="shared" ref="AH37:AH42" si="122">AH$26</f>
        <v>0</v>
      </c>
      <c r="AI37" t="s">
        <v>219</v>
      </c>
      <c r="AJ37" t="s">
        <v>220</v>
      </c>
      <c r="AL37" t="s">
        <v>96</v>
      </c>
      <c r="AM37" t="s">
        <v>97</v>
      </c>
      <c r="AV37" s="53">
        <v>1</v>
      </c>
      <c r="AW37" s="54">
        <f t="shared" ref="AW37:AW42" si="123">AW$26</f>
        <v>0</v>
      </c>
      <c r="AX37" t="s">
        <v>219</v>
      </c>
      <c r="AY37" t="s">
        <v>220</v>
      </c>
      <c r="BA37" t="s">
        <v>96</v>
      </c>
      <c r="BB37" t="s">
        <v>97</v>
      </c>
      <c r="BK37" s="53">
        <v>1</v>
      </c>
      <c r="BL37" s="54">
        <f t="shared" ref="BL37:BL42" si="124">BL$26</f>
        <v>0</v>
      </c>
      <c r="BM37" t="s">
        <v>219</v>
      </c>
      <c r="BN37" t="s">
        <v>220</v>
      </c>
      <c r="BP37" t="s">
        <v>96</v>
      </c>
      <c r="BQ37" t="s">
        <v>97</v>
      </c>
      <c r="BZ37" s="53">
        <v>1</v>
      </c>
      <c r="CA37" s="54">
        <f t="shared" ref="CA37:CA42" si="125">CA$26</f>
        <v>0</v>
      </c>
      <c r="CB37" t="s">
        <v>219</v>
      </c>
      <c r="CC37" t="s">
        <v>220</v>
      </c>
      <c r="CE37" t="s">
        <v>96</v>
      </c>
      <c r="CF37" t="s">
        <v>97</v>
      </c>
      <c r="CO37" s="53">
        <v>1</v>
      </c>
      <c r="CP37" s="54">
        <f t="shared" ref="CP37:CP42" si="126">CP$26</f>
        <v>0</v>
      </c>
      <c r="CQ37" t="s">
        <v>219</v>
      </c>
      <c r="CR37" t="s">
        <v>220</v>
      </c>
      <c r="CT37" t="s">
        <v>96</v>
      </c>
      <c r="CU37" t="s">
        <v>97</v>
      </c>
      <c r="DD37" s="53">
        <v>1</v>
      </c>
      <c r="DE37" s="54">
        <f t="shared" ref="DE37:DE42" si="127">DE$26</f>
        <v>0</v>
      </c>
      <c r="DF37" t="s">
        <v>219</v>
      </c>
      <c r="DG37" t="s">
        <v>220</v>
      </c>
      <c r="DI37" t="s">
        <v>96</v>
      </c>
      <c r="DJ37" t="s">
        <v>97</v>
      </c>
      <c r="DS37" s="53">
        <v>1</v>
      </c>
      <c r="DT37" s="54">
        <f t="shared" ref="DT37:DT42" si="128">DT$26</f>
        <v>0</v>
      </c>
      <c r="DU37" t="s">
        <v>219</v>
      </c>
      <c r="DV37" t="s">
        <v>220</v>
      </c>
      <c r="DX37" t="s">
        <v>96</v>
      </c>
      <c r="DY37" t="s">
        <v>97</v>
      </c>
      <c r="EH37" s="53">
        <v>1</v>
      </c>
      <c r="EI37" s="54">
        <f t="shared" ref="EI37:EI42" si="129">EI$26</f>
        <v>0</v>
      </c>
      <c r="EJ37" t="s">
        <v>219</v>
      </c>
      <c r="EK37" t="s">
        <v>220</v>
      </c>
      <c r="EM37" t="s">
        <v>96</v>
      </c>
      <c r="EN37" t="s">
        <v>97</v>
      </c>
      <c r="EW37" s="53">
        <v>1</v>
      </c>
      <c r="EX37" s="54">
        <f t="shared" ref="EX37:EX42" si="130">EX$26</f>
        <v>0</v>
      </c>
      <c r="EY37" t="s">
        <v>219</v>
      </c>
      <c r="EZ37" t="s">
        <v>220</v>
      </c>
      <c r="FB37" t="s">
        <v>96</v>
      </c>
      <c r="FC37" t="s">
        <v>97</v>
      </c>
      <c r="FL37" s="53">
        <v>1</v>
      </c>
      <c r="FM37" s="54">
        <f t="shared" ref="FM37:FM42" si="131">FM$26</f>
        <v>0</v>
      </c>
      <c r="FN37" t="s">
        <v>219</v>
      </c>
      <c r="FO37" t="s">
        <v>220</v>
      </c>
      <c r="FQ37" t="s">
        <v>96</v>
      </c>
      <c r="FR37" t="s">
        <v>97</v>
      </c>
      <c r="GA37" s="53">
        <v>1</v>
      </c>
      <c r="GB37" s="54">
        <f t="shared" ref="GB37:GB42" si="132">GB$26</f>
        <v>0</v>
      </c>
      <c r="GC37" t="s">
        <v>219</v>
      </c>
      <c r="GD37" t="s">
        <v>220</v>
      </c>
      <c r="GF37" t="s">
        <v>96</v>
      </c>
      <c r="GG37" t="s">
        <v>97</v>
      </c>
      <c r="GP37" s="53">
        <v>1</v>
      </c>
      <c r="GQ37" s="54">
        <f t="shared" ref="GQ37:GQ42" si="133">GQ$26</f>
        <v>0</v>
      </c>
      <c r="GR37" t="s">
        <v>219</v>
      </c>
      <c r="GS37" t="s">
        <v>220</v>
      </c>
      <c r="GU37" t="s">
        <v>96</v>
      </c>
      <c r="GV37" t="s">
        <v>97</v>
      </c>
      <c r="HE37" s="53">
        <v>1</v>
      </c>
      <c r="HF37" s="54">
        <f t="shared" ref="HF37:HF42" si="134">HF$26</f>
        <v>0</v>
      </c>
      <c r="HG37" t="s">
        <v>219</v>
      </c>
      <c r="HH37" t="s">
        <v>220</v>
      </c>
      <c r="HJ37" t="s">
        <v>96</v>
      </c>
      <c r="HK37" t="s">
        <v>97</v>
      </c>
      <c r="HT37" s="53">
        <v>1</v>
      </c>
      <c r="HU37" s="54">
        <f t="shared" ref="HU37:HU42" si="135">HU$26</f>
        <v>0</v>
      </c>
      <c r="HV37" t="s">
        <v>219</v>
      </c>
      <c r="HW37" t="s">
        <v>220</v>
      </c>
      <c r="HY37" t="s">
        <v>96</v>
      </c>
      <c r="HZ37" t="s">
        <v>97</v>
      </c>
      <c r="II37" s="53">
        <v>1</v>
      </c>
      <c r="IJ37" s="54">
        <f t="shared" ref="IJ37:IJ42" si="136">IJ$26</f>
        <v>0</v>
      </c>
      <c r="IK37" t="s">
        <v>219</v>
      </c>
      <c r="IL37" t="s">
        <v>220</v>
      </c>
      <c r="IN37" t="s">
        <v>96</v>
      </c>
      <c r="IO37" t="s">
        <v>97</v>
      </c>
      <c r="IX37" s="53">
        <v>1</v>
      </c>
      <c r="IY37" s="54">
        <f t="shared" ref="IY37:IY42" si="137">IY$26</f>
        <v>0</v>
      </c>
      <c r="IZ37" t="s">
        <v>219</v>
      </c>
      <c r="JA37" t="s">
        <v>220</v>
      </c>
      <c r="JC37" t="s">
        <v>96</v>
      </c>
      <c r="JD37" t="s">
        <v>97</v>
      </c>
      <c r="JM37" s="53">
        <v>1</v>
      </c>
      <c r="JN37" s="54">
        <f t="shared" ref="JN37:JN42" si="138">JN$26</f>
        <v>0</v>
      </c>
      <c r="JO37" t="s">
        <v>219</v>
      </c>
      <c r="JP37" t="s">
        <v>220</v>
      </c>
      <c r="JR37" t="s">
        <v>96</v>
      </c>
      <c r="JS37" t="s">
        <v>97</v>
      </c>
      <c r="KB37" s="53">
        <v>1</v>
      </c>
      <c r="KC37" s="54">
        <f t="shared" ref="KC37:KC42" si="139">KC$26</f>
        <v>0</v>
      </c>
      <c r="KD37" t="s">
        <v>219</v>
      </c>
      <c r="KE37" t="s">
        <v>220</v>
      </c>
      <c r="KG37" t="s">
        <v>96</v>
      </c>
      <c r="KH37" t="s">
        <v>97</v>
      </c>
      <c r="KQ37" s="53">
        <v>1</v>
      </c>
      <c r="KR37" s="54">
        <f t="shared" ref="KR37:KR42" si="140">KR$26</f>
        <v>0</v>
      </c>
      <c r="KS37" t="s">
        <v>219</v>
      </c>
      <c r="KT37" t="s">
        <v>220</v>
      </c>
      <c r="KV37" t="s">
        <v>96</v>
      </c>
      <c r="KW37" t="s">
        <v>97</v>
      </c>
      <c r="LF37" s="53">
        <v>1</v>
      </c>
      <c r="LG37" s="54">
        <f t="shared" ref="LG37:LG42" si="141">LG$26</f>
        <v>0</v>
      </c>
      <c r="LH37" t="s">
        <v>219</v>
      </c>
      <c r="LI37" t="s">
        <v>220</v>
      </c>
      <c r="LK37" t="s">
        <v>96</v>
      </c>
      <c r="LL37" t="s">
        <v>97</v>
      </c>
      <c r="LU37" s="53">
        <v>1</v>
      </c>
      <c r="LV37" s="54">
        <f t="shared" ref="LV37:LV42" si="142">LV$26</f>
        <v>0</v>
      </c>
      <c r="LW37" t="s">
        <v>219</v>
      </c>
      <c r="LX37" t="s">
        <v>220</v>
      </c>
      <c r="LZ37" t="s">
        <v>96</v>
      </c>
      <c r="MA37" t="s">
        <v>97</v>
      </c>
      <c r="MJ37" s="53">
        <v>1</v>
      </c>
      <c r="MK37" s="54">
        <f t="shared" ref="MK37:MK42" si="143">MK$26</f>
        <v>0</v>
      </c>
      <c r="ML37" t="s">
        <v>219</v>
      </c>
      <c r="MM37" t="s">
        <v>220</v>
      </c>
      <c r="MO37" t="s">
        <v>96</v>
      </c>
      <c r="MP37" t="s">
        <v>97</v>
      </c>
      <c r="MY37" s="53">
        <v>1</v>
      </c>
      <c r="MZ37" s="54">
        <f t="shared" ref="MZ37:MZ42" si="144">MZ$26</f>
        <v>0</v>
      </c>
      <c r="NA37" t="s">
        <v>219</v>
      </c>
      <c r="NB37" t="s">
        <v>220</v>
      </c>
      <c r="ND37" t="s">
        <v>96</v>
      </c>
      <c r="NE37" t="s">
        <v>97</v>
      </c>
      <c r="NN37" s="53">
        <v>1</v>
      </c>
      <c r="NO37" s="54">
        <f t="shared" ref="NO37:NO42" si="145">NO$26</f>
        <v>0</v>
      </c>
      <c r="NP37" t="s">
        <v>219</v>
      </c>
      <c r="NQ37" t="s">
        <v>220</v>
      </c>
      <c r="NS37" t="s">
        <v>96</v>
      </c>
      <c r="NT37" t="s">
        <v>97</v>
      </c>
      <c r="OC37" s="53">
        <v>1</v>
      </c>
      <c r="OD37" s="54">
        <f t="shared" ref="OD37:OD42" si="146">OD$26</f>
        <v>0</v>
      </c>
      <c r="OE37" t="s">
        <v>219</v>
      </c>
      <c r="OF37" t="s">
        <v>220</v>
      </c>
      <c r="OH37" t="s">
        <v>96</v>
      </c>
      <c r="OI37" t="s">
        <v>97</v>
      </c>
      <c r="OR37" s="53">
        <v>1</v>
      </c>
      <c r="OS37" s="54">
        <f t="shared" ref="OS37:OS42" si="147">OS$26</f>
        <v>0</v>
      </c>
      <c r="OT37" t="s">
        <v>219</v>
      </c>
      <c r="OU37" t="s">
        <v>220</v>
      </c>
      <c r="OW37" t="s">
        <v>96</v>
      </c>
      <c r="OX37" t="s">
        <v>97</v>
      </c>
      <c r="PG37" s="53">
        <v>1</v>
      </c>
      <c r="PH37" s="54">
        <f t="shared" ref="PH37:PH42" si="148">PH$26</f>
        <v>0</v>
      </c>
      <c r="PI37" t="s">
        <v>219</v>
      </c>
      <c r="PJ37" t="s">
        <v>220</v>
      </c>
      <c r="PL37" t="s">
        <v>96</v>
      </c>
      <c r="PM37" t="s">
        <v>97</v>
      </c>
      <c r="PV37" s="53">
        <v>1</v>
      </c>
      <c r="PW37" s="54">
        <f t="shared" ref="PW37:PW42" si="149">PW$26</f>
        <v>0</v>
      </c>
      <c r="PX37" t="s">
        <v>219</v>
      </c>
      <c r="PY37" t="s">
        <v>220</v>
      </c>
      <c r="QA37" t="s">
        <v>96</v>
      </c>
      <c r="QB37" t="s">
        <v>97</v>
      </c>
    </row>
    <row r="38" spans="2:444" x14ac:dyDescent="0.2">
      <c r="C38" s="55">
        <v>2</v>
      </c>
      <c r="D38" s="56">
        <f t="shared" si="120"/>
        <v>0</v>
      </c>
      <c r="E38" t="s">
        <v>219</v>
      </c>
      <c r="F38" t="s">
        <v>220</v>
      </c>
      <c r="H38" t="s">
        <v>96</v>
      </c>
      <c r="I38" t="s">
        <v>97</v>
      </c>
      <c r="R38" s="55">
        <v>2</v>
      </c>
      <c r="S38" s="56">
        <f t="shared" si="121"/>
        <v>0</v>
      </c>
      <c r="T38" t="s">
        <v>219</v>
      </c>
      <c r="U38" t="s">
        <v>220</v>
      </c>
      <c r="W38" t="s">
        <v>96</v>
      </c>
      <c r="X38" t="s">
        <v>97</v>
      </c>
      <c r="AG38" s="55">
        <v>2</v>
      </c>
      <c r="AH38" s="56">
        <f t="shared" si="122"/>
        <v>0</v>
      </c>
      <c r="AI38" t="s">
        <v>219</v>
      </c>
      <c r="AJ38" t="s">
        <v>220</v>
      </c>
      <c r="AL38" t="s">
        <v>96</v>
      </c>
      <c r="AM38" t="s">
        <v>97</v>
      </c>
      <c r="AV38" s="55">
        <v>2</v>
      </c>
      <c r="AW38" s="56">
        <f t="shared" si="123"/>
        <v>0</v>
      </c>
      <c r="AX38" t="s">
        <v>219</v>
      </c>
      <c r="AY38" t="s">
        <v>220</v>
      </c>
      <c r="BA38" t="s">
        <v>96</v>
      </c>
      <c r="BB38" t="s">
        <v>97</v>
      </c>
      <c r="BK38" s="55">
        <v>2</v>
      </c>
      <c r="BL38" s="56">
        <f t="shared" si="124"/>
        <v>0</v>
      </c>
      <c r="BM38" t="s">
        <v>219</v>
      </c>
      <c r="BN38" t="s">
        <v>220</v>
      </c>
      <c r="BP38" t="s">
        <v>96</v>
      </c>
      <c r="BQ38" t="s">
        <v>97</v>
      </c>
      <c r="BZ38" s="55">
        <v>2</v>
      </c>
      <c r="CA38" s="56">
        <f t="shared" si="125"/>
        <v>0</v>
      </c>
      <c r="CB38" t="s">
        <v>219</v>
      </c>
      <c r="CC38" t="s">
        <v>220</v>
      </c>
      <c r="CE38" t="s">
        <v>96</v>
      </c>
      <c r="CF38" t="s">
        <v>97</v>
      </c>
      <c r="CO38" s="55">
        <v>2</v>
      </c>
      <c r="CP38" s="56">
        <f t="shared" si="126"/>
        <v>0</v>
      </c>
      <c r="CQ38" t="s">
        <v>219</v>
      </c>
      <c r="CR38" t="s">
        <v>220</v>
      </c>
      <c r="CT38" t="s">
        <v>96</v>
      </c>
      <c r="CU38" t="s">
        <v>97</v>
      </c>
      <c r="DD38" s="55">
        <v>2</v>
      </c>
      <c r="DE38" s="56">
        <f t="shared" si="127"/>
        <v>0</v>
      </c>
      <c r="DF38" t="s">
        <v>219</v>
      </c>
      <c r="DG38" t="s">
        <v>220</v>
      </c>
      <c r="DI38" t="s">
        <v>96</v>
      </c>
      <c r="DJ38" t="s">
        <v>97</v>
      </c>
      <c r="DS38" s="55">
        <v>2</v>
      </c>
      <c r="DT38" s="56">
        <f t="shared" si="128"/>
        <v>0</v>
      </c>
      <c r="DU38" t="s">
        <v>219</v>
      </c>
      <c r="DV38" t="s">
        <v>220</v>
      </c>
      <c r="DX38" t="s">
        <v>96</v>
      </c>
      <c r="DY38" t="s">
        <v>97</v>
      </c>
      <c r="EH38" s="55">
        <v>2</v>
      </c>
      <c r="EI38" s="56">
        <f t="shared" si="129"/>
        <v>0</v>
      </c>
      <c r="EJ38" t="s">
        <v>219</v>
      </c>
      <c r="EK38" t="s">
        <v>220</v>
      </c>
      <c r="EM38" t="s">
        <v>96</v>
      </c>
      <c r="EN38" t="s">
        <v>97</v>
      </c>
      <c r="EW38" s="55">
        <v>2</v>
      </c>
      <c r="EX38" s="56">
        <f t="shared" si="130"/>
        <v>0</v>
      </c>
      <c r="EY38" t="s">
        <v>219</v>
      </c>
      <c r="EZ38" t="s">
        <v>220</v>
      </c>
      <c r="FB38" t="s">
        <v>96</v>
      </c>
      <c r="FC38" t="s">
        <v>97</v>
      </c>
      <c r="FL38" s="55">
        <v>2</v>
      </c>
      <c r="FM38" s="56">
        <f t="shared" si="131"/>
        <v>0</v>
      </c>
      <c r="FN38" t="s">
        <v>219</v>
      </c>
      <c r="FO38" t="s">
        <v>220</v>
      </c>
      <c r="FQ38" t="s">
        <v>96</v>
      </c>
      <c r="FR38" t="s">
        <v>97</v>
      </c>
      <c r="GA38" s="55">
        <v>2</v>
      </c>
      <c r="GB38" s="56">
        <f t="shared" si="132"/>
        <v>0</v>
      </c>
      <c r="GC38" t="s">
        <v>219</v>
      </c>
      <c r="GD38" t="s">
        <v>220</v>
      </c>
      <c r="GF38" t="s">
        <v>96</v>
      </c>
      <c r="GG38" t="s">
        <v>97</v>
      </c>
      <c r="GP38" s="55">
        <v>2</v>
      </c>
      <c r="GQ38" s="56">
        <f t="shared" si="133"/>
        <v>0</v>
      </c>
      <c r="GR38" t="s">
        <v>219</v>
      </c>
      <c r="GS38" t="s">
        <v>220</v>
      </c>
      <c r="GU38" t="s">
        <v>96</v>
      </c>
      <c r="GV38" t="s">
        <v>97</v>
      </c>
      <c r="HE38" s="55">
        <v>2</v>
      </c>
      <c r="HF38" s="56">
        <f t="shared" si="134"/>
        <v>0</v>
      </c>
      <c r="HG38" t="s">
        <v>219</v>
      </c>
      <c r="HH38" t="s">
        <v>220</v>
      </c>
      <c r="HJ38" t="s">
        <v>96</v>
      </c>
      <c r="HK38" t="s">
        <v>97</v>
      </c>
      <c r="HT38" s="55">
        <v>2</v>
      </c>
      <c r="HU38" s="56">
        <f t="shared" si="135"/>
        <v>0</v>
      </c>
      <c r="HV38" t="s">
        <v>219</v>
      </c>
      <c r="HW38" t="s">
        <v>220</v>
      </c>
      <c r="HY38" t="s">
        <v>96</v>
      </c>
      <c r="HZ38" t="s">
        <v>97</v>
      </c>
      <c r="II38" s="55">
        <v>2</v>
      </c>
      <c r="IJ38" s="56">
        <f t="shared" si="136"/>
        <v>0</v>
      </c>
      <c r="IK38" t="s">
        <v>219</v>
      </c>
      <c r="IL38" t="s">
        <v>220</v>
      </c>
      <c r="IN38" t="s">
        <v>96</v>
      </c>
      <c r="IO38" t="s">
        <v>97</v>
      </c>
      <c r="IX38" s="55">
        <v>2</v>
      </c>
      <c r="IY38" s="56">
        <f t="shared" si="137"/>
        <v>0</v>
      </c>
      <c r="IZ38" t="s">
        <v>219</v>
      </c>
      <c r="JA38" t="s">
        <v>220</v>
      </c>
      <c r="JC38" t="s">
        <v>96</v>
      </c>
      <c r="JD38" t="s">
        <v>97</v>
      </c>
      <c r="JM38" s="55">
        <v>2</v>
      </c>
      <c r="JN38" s="56">
        <f t="shared" si="138"/>
        <v>0</v>
      </c>
      <c r="JO38" t="s">
        <v>219</v>
      </c>
      <c r="JP38" t="s">
        <v>220</v>
      </c>
      <c r="JR38" t="s">
        <v>96</v>
      </c>
      <c r="JS38" t="s">
        <v>97</v>
      </c>
      <c r="KB38" s="55">
        <v>2</v>
      </c>
      <c r="KC38" s="56">
        <f t="shared" si="139"/>
        <v>0</v>
      </c>
      <c r="KD38" t="s">
        <v>219</v>
      </c>
      <c r="KE38" t="s">
        <v>220</v>
      </c>
      <c r="KG38" t="s">
        <v>96</v>
      </c>
      <c r="KH38" t="s">
        <v>97</v>
      </c>
      <c r="KQ38" s="55">
        <v>2</v>
      </c>
      <c r="KR38" s="56">
        <f t="shared" si="140"/>
        <v>0</v>
      </c>
      <c r="KS38" t="s">
        <v>219</v>
      </c>
      <c r="KT38" t="s">
        <v>220</v>
      </c>
      <c r="KV38" t="s">
        <v>96</v>
      </c>
      <c r="KW38" t="s">
        <v>97</v>
      </c>
      <c r="LF38" s="55">
        <v>2</v>
      </c>
      <c r="LG38" s="56">
        <f t="shared" si="141"/>
        <v>0</v>
      </c>
      <c r="LH38" t="s">
        <v>219</v>
      </c>
      <c r="LI38" t="s">
        <v>220</v>
      </c>
      <c r="LK38" t="s">
        <v>96</v>
      </c>
      <c r="LL38" t="s">
        <v>97</v>
      </c>
      <c r="LU38" s="55">
        <v>2</v>
      </c>
      <c r="LV38" s="56">
        <f t="shared" si="142"/>
        <v>0</v>
      </c>
      <c r="LW38" t="s">
        <v>219</v>
      </c>
      <c r="LX38" t="s">
        <v>220</v>
      </c>
      <c r="LZ38" t="s">
        <v>96</v>
      </c>
      <c r="MA38" t="s">
        <v>97</v>
      </c>
      <c r="MJ38" s="55">
        <v>2</v>
      </c>
      <c r="MK38" s="56">
        <f t="shared" si="143"/>
        <v>0</v>
      </c>
      <c r="ML38" t="s">
        <v>219</v>
      </c>
      <c r="MM38" t="s">
        <v>220</v>
      </c>
      <c r="MO38" t="s">
        <v>96</v>
      </c>
      <c r="MP38" t="s">
        <v>97</v>
      </c>
      <c r="MY38" s="55">
        <v>2</v>
      </c>
      <c r="MZ38" s="56">
        <f t="shared" si="144"/>
        <v>0</v>
      </c>
      <c r="NA38" t="s">
        <v>219</v>
      </c>
      <c r="NB38" t="s">
        <v>220</v>
      </c>
      <c r="ND38" t="s">
        <v>96</v>
      </c>
      <c r="NE38" t="s">
        <v>97</v>
      </c>
      <c r="NN38" s="55">
        <v>2</v>
      </c>
      <c r="NO38" s="56">
        <f t="shared" si="145"/>
        <v>0</v>
      </c>
      <c r="NP38" t="s">
        <v>219</v>
      </c>
      <c r="NQ38" t="s">
        <v>220</v>
      </c>
      <c r="NS38" t="s">
        <v>96</v>
      </c>
      <c r="NT38" t="s">
        <v>97</v>
      </c>
      <c r="OC38" s="55">
        <v>2</v>
      </c>
      <c r="OD38" s="56">
        <f t="shared" si="146"/>
        <v>0</v>
      </c>
      <c r="OE38" t="s">
        <v>219</v>
      </c>
      <c r="OF38" t="s">
        <v>220</v>
      </c>
      <c r="OH38" t="s">
        <v>96</v>
      </c>
      <c r="OI38" t="s">
        <v>97</v>
      </c>
      <c r="OR38" s="55">
        <v>2</v>
      </c>
      <c r="OS38" s="56">
        <f t="shared" si="147"/>
        <v>0</v>
      </c>
      <c r="OT38" t="s">
        <v>219</v>
      </c>
      <c r="OU38" t="s">
        <v>220</v>
      </c>
      <c r="OW38" t="s">
        <v>96</v>
      </c>
      <c r="OX38" t="s">
        <v>97</v>
      </c>
      <c r="PG38" s="55">
        <v>2</v>
      </c>
      <c r="PH38" s="56">
        <f t="shared" si="148"/>
        <v>0</v>
      </c>
      <c r="PI38" t="s">
        <v>219</v>
      </c>
      <c r="PJ38" t="s">
        <v>220</v>
      </c>
      <c r="PL38" t="s">
        <v>96</v>
      </c>
      <c r="PM38" t="s">
        <v>97</v>
      </c>
      <c r="PV38" s="55">
        <v>2</v>
      </c>
      <c r="PW38" s="56">
        <f t="shared" si="149"/>
        <v>0</v>
      </c>
      <c r="PX38" t="s">
        <v>219</v>
      </c>
      <c r="PY38" t="s">
        <v>220</v>
      </c>
      <c r="QA38" t="s">
        <v>96</v>
      </c>
      <c r="QB38" t="s">
        <v>97</v>
      </c>
    </row>
    <row r="39" spans="2:444" x14ac:dyDescent="0.2">
      <c r="C39" s="55">
        <v>3</v>
      </c>
      <c r="D39" s="56">
        <f t="shared" si="120"/>
        <v>0</v>
      </c>
      <c r="E39" t="s">
        <v>219</v>
      </c>
      <c r="F39" t="s">
        <v>220</v>
      </c>
      <c r="H39" t="s">
        <v>96</v>
      </c>
      <c r="I39" t="s">
        <v>97</v>
      </c>
      <c r="R39" s="55">
        <v>3</v>
      </c>
      <c r="S39" s="56">
        <f t="shared" si="121"/>
        <v>0</v>
      </c>
      <c r="T39" t="s">
        <v>219</v>
      </c>
      <c r="U39" t="s">
        <v>220</v>
      </c>
      <c r="W39" t="s">
        <v>96</v>
      </c>
      <c r="X39" t="s">
        <v>97</v>
      </c>
      <c r="AG39" s="55">
        <v>3</v>
      </c>
      <c r="AH39" s="56">
        <f t="shared" si="122"/>
        <v>0</v>
      </c>
      <c r="AI39" t="s">
        <v>219</v>
      </c>
      <c r="AJ39" t="s">
        <v>220</v>
      </c>
      <c r="AL39" t="s">
        <v>96</v>
      </c>
      <c r="AM39" t="s">
        <v>97</v>
      </c>
      <c r="AV39" s="55">
        <v>3</v>
      </c>
      <c r="AW39" s="56">
        <f t="shared" si="123"/>
        <v>0</v>
      </c>
      <c r="AX39" t="s">
        <v>219</v>
      </c>
      <c r="AY39" t="s">
        <v>220</v>
      </c>
      <c r="BA39" t="s">
        <v>96</v>
      </c>
      <c r="BB39" t="s">
        <v>97</v>
      </c>
      <c r="BK39" s="55">
        <v>3</v>
      </c>
      <c r="BL39" s="56">
        <f t="shared" si="124"/>
        <v>0</v>
      </c>
      <c r="BM39" t="s">
        <v>219</v>
      </c>
      <c r="BN39" t="s">
        <v>220</v>
      </c>
      <c r="BP39" t="s">
        <v>96</v>
      </c>
      <c r="BQ39" t="s">
        <v>97</v>
      </c>
      <c r="BZ39" s="55">
        <v>3</v>
      </c>
      <c r="CA39" s="56">
        <f t="shared" si="125"/>
        <v>0</v>
      </c>
      <c r="CB39" t="s">
        <v>219</v>
      </c>
      <c r="CC39" t="s">
        <v>220</v>
      </c>
      <c r="CE39" t="s">
        <v>96</v>
      </c>
      <c r="CF39" t="s">
        <v>97</v>
      </c>
      <c r="CO39" s="55">
        <v>3</v>
      </c>
      <c r="CP39" s="56">
        <f t="shared" si="126"/>
        <v>0</v>
      </c>
      <c r="CQ39" t="s">
        <v>219</v>
      </c>
      <c r="CR39" t="s">
        <v>220</v>
      </c>
      <c r="CT39" t="s">
        <v>96</v>
      </c>
      <c r="CU39" t="s">
        <v>97</v>
      </c>
      <c r="DD39" s="55">
        <v>3</v>
      </c>
      <c r="DE39" s="56">
        <f t="shared" si="127"/>
        <v>0</v>
      </c>
      <c r="DF39" t="s">
        <v>219</v>
      </c>
      <c r="DG39" t="s">
        <v>220</v>
      </c>
      <c r="DI39" t="s">
        <v>96</v>
      </c>
      <c r="DJ39" t="s">
        <v>97</v>
      </c>
      <c r="DS39" s="55">
        <v>3</v>
      </c>
      <c r="DT39" s="56">
        <f t="shared" si="128"/>
        <v>0</v>
      </c>
      <c r="DU39" t="s">
        <v>219</v>
      </c>
      <c r="DV39" t="s">
        <v>220</v>
      </c>
      <c r="DX39" t="s">
        <v>96</v>
      </c>
      <c r="DY39" t="s">
        <v>97</v>
      </c>
      <c r="EH39" s="55">
        <v>3</v>
      </c>
      <c r="EI39" s="56">
        <f t="shared" si="129"/>
        <v>0</v>
      </c>
      <c r="EJ39" t="s">
        <v>219</v>
      </c>
      <c r="EK39" t="s">
        <v>220</v>
      </c>
      <c r="EM39" t="s">
        <v>96</v>
      </c>
      <c r="EN39" t="s">
        <v>97</v>
      </c>
      <c r="EW39" s="55">
        <v>3</v>
      </c>
      <c r="EX39" s="56">
        <f t="shared" si="130"/>
        <v>0</v>
      </c>
      <c r="EY39" t="s">
        <v>219</v>
      </c>
      <c r="EZ39" t="s">
        <v>220</v>
      </c>
      <c r="FB39" t="s">
        <v>96</v>
      </c>
      <c r="FC39" t="s">
        <v>97</v>
      </c>
      <c r="FL39" s="55">
        <v>3</v>
      </c>
      <c r="FM39" s="56">
        <f t="shared" si="131"/>
        <v>0</v>
      </c>
      <c r="FN39" t="s">
        <v>219</v>
      </c>
      <c r="FO39" t="s">
        <v>220</v>
      </c>
      <c r="FQ39" t="s">
        <v>96</v>
      </c>
      <c r="FR39" t="s">
        <v>97</v>
      </c>
      <c r="GA39" s="55">
        <v>3</v>
      </c>
      <c r="GB39" s="56">
        <f t="shared" si="132"/>
        <v>0</v>
      </c>
      <c r="GC39" t="s">
        <v>219</v>
      </c>
      <c r="GD39" t="s">
        <v>220</v>
      </c>
      <c r="GF39" t="s">
        <v>96</v>
      </c>
      <c r="GG39" t="s">
        <v>97</v>
      </c>
      <c r="GP39" s="55">
        <v>3</v>
      </c>
      <c r="GQ39" s="56">
        <f t="shared" si="133"/>
        <v>0</v>
      </c>
      <c r="GR39" t="s">
        <v>219</v>
      </c>
      <c r="GS39" t="s">
        <v>220</v>
      </c>
      <c r="GU39" t="s">
        <v>96</v>
      </c>
      <c r="GV39" t="s">
        <v>97</v>
      </c>
      <c r="HE39" s="55">
        <v>3</v>
      </c>
      <c r="HF39" s="56">
        <f t="shared" si="134"/>
        <v>0</v>
      </c>
      <c r="HG39" t="s">
        <v>219</v>
      </c>
      <c r="HH39" t="s">
        <v>220</v>
      </c>
      <c r="HJ39" t="s">
        <v>96</v>
      </c>
      <c r="HK39" t="s">
        <v>97</v>
      </c>
      <c r="HT39" s="55">
        <v>3</v>
      </c>
      <c r="HU39" s="56">
        <f t="shared" si="135"/>
        <v>0</v>
      </c>
      <c r="HV39" t="s">
        <v>219</v>
      </c>
      <c r="HW39" t="s">
        <v>220</v>
      </c>
      <c r="HY39" t="s">
        <v>96</v>
      </c>
      <c r="HZ39" t="s">
        <v>97</v>
      </c>
      <c r="II39" s="55">
        <v>3</v>
      </c>
      <c r="IJ39" s="56">
        <f t="shared" si="136"/>
        <v>0</v>
      </c>
      <c r="IK39" t="s">
        <v>219</v>
      </c>
      <c r="IL39" t="s">
        <v>220</v>
      </c>
      <c r="IN39" t="s">
        <v>96</v>
      </c>
      <c r="IO39" t="s">
        <v>97</v>
      </c>
      <c r="IX39" s="55">
        <v>3</v>
      </c>
      <c r="IY39" s="56">
        <f t="shared" si="137"/>
        <v>0</v>
      </c>
      <c r="IZ39" t="s">
        <v>219</v>
      </c>
      <c r="JA39" t="s">
        <v>220</v>
      </c>
      <c r="JC39" t="s">
        <v>96</v>
      </c>
      <c r="JD39" t="s">
        <v>97</v>
      </c>
      <c r="JM39" s="55">
        <v>3</v>
      </c>
      <c r="JN39" s="56">
        <f t="shared" si="138"/>
        <v>0</v>
      </c>
      <c r="JO39" t="s">
        <v>219</v>
      </c>
      <c r="JP39" t="s">
        <v>220</v>
      </c>
      <c r="JR39" t="s">
        <v>96</v>
      </c>
      <c r="JS39" t="s">
        <v>97</v>
      </c>
      <c r="KB39" s="55">
        <v>3</v>
      </c>
      <c r="KC39" s="56">
        <f t="shared" si="139"/>
        <v>0</v>
      </c>
      <c r="KD39" t="s">
        <v>219</v>
      </c>
      <c r="KE39" t="s">
        <v>220</v>
      </c>
      <c r="KG39" t="s">
        <v>96</v>
      </c>
      <c r="KH39" t="s">
        <v>97</v>
      </c>
      <c r="KQ39" s="55">
        <v>3</v>
      </c>
      <c r="KR39" s="56">
        <f t="shared" si="140"/>
        <v>0</v>
      </c>
      <c r="KS39" t="s">
        <v>219</v>
      </c>
      <c r="KT39" t="s">
        <v>220</v>
      </c>
      <c r="KV39" t="s">
        <v>96</v>
      </c>
      <c r="KW39" t="s">
        <v>97</v>
      </c>
      <c r="LF39" s="55">
        <v>3</v>
      </c>
      <c r="LG39" s="56">
        <f t="shared" si="141"/>
        <v>0</v>
      </c>
      <c r="LH39" t="s">
        <v>219</v>
      </c>
      <c r="LI39" t="s">
        <v>220</v>
      </c>
      <c r="LK39" t="s">
        <v>96</v>
      </c>
      <c r="LL39" t="s">
        <v>97</v>
      </c>
      <c r="LU39" s="55">
        <v>3</v>
      </c>
      <c r="LV39" s="56">
        <f t="shared" si="142"/>
        <v>0</v>
      </c>
      <c r="LW39" t="s">
        <v>219</v>
      </c>
      <c r="LX39" t="s">
        <v>220</v>
      </c>
      <c r="LZ39" t="s">
        <v>96</v>
      </c>
      <c r="MA39" t="s">
        <v>97</v>
      </c>
      <c r="MJ39" s="55">
        <v>3</v>
      </c>
      <c r="MK39" s="56">
        <f t="shared" si="143"/>
        <v>0</v>
      </c>
      <c r="ML39" t="s">
        <v>219</v>
      </c>
      <c r="MM39" t="s">
        <v>220</v>
      </c>
      <c r="MO39" t="s">
        <v>96</v>
      </c>
      <c r="MP39" t="s">
        <v>97</v>
      </c>
      <c r="MY39" s="55">
        <v>3</v>
      </c>
      <c r="MZ39" s="56">
        <f t="shared" si="144"/>
        <v>0</v>
      </c>
      <c r="NA39" t="s">
        <v>219</v>
      </c>
      <c r="NB39" t="s">
        <v>220</v>
      </c>
      <c r="ND39" t="s">
        <v>96</v>
      </c>
      <c r="NE39" t="s">
        <v>97</v>
      </c>
      <c r="NN39" s="55">
        <v>3</v>
      </c>
      <c r="NO39" s="56">
        <f t="shared" si="145"/>
        <v>0</v>
      </c>
      <c r="NP39" t="s">
        <v>219</v>
      </c>
      <c r="NQ39" t="s">
        <v>220</v>
      </c>
      <c r="NS39" t="s">
        <v>96</v>
      </c>
      <c r="NT39" t="s">
        <v>97</v>
      </c>
      <c r="OC39" s="55">
        <v>3</v>
      </c>
      <c r="OD39" s="56">
        <f t="shared" si="146"/>
        <v>0</v>
      </c>
      <c r="OE39" t="s">
        <v>219</v>
      </c>
      <c r="OF39" t="s">
        <v>220</v>
      </c>
      <c r="OH39" t="s">
        <v>96</v>
      </c>
      <c r="OI39" t="s">
        <v>97</v>
      </c>
      <c r="OR39" s="55">
        <v>3</v>
      </c>
      <c r="OS39" s="56">
        <f t="shared" si="147"/>
        <v>0</v>
      </c>
      <c r="OT39" t="s">
        <v>219</v>
      </c>
      <c r="OU39" t="s">
        <v>220</v>
      </c>
      <c r="OW39" t="s">
        <v>96</v>
      </c>
      <c r="OX39" t="s">
        <v>97</v>
      </c>
      <c r="PG39" s="55">
        <v>3</v>
      </c>
      <c r="PH39" s="56">
        <f t="shared" si="148"/>
        <v>0</v>
      </c>
      <c r="PI39" t="s">
        <v>219</v>
      </c>
      <c r="PJ39" t="s">
        <v>220</v>
      </c>
      <c r="PL39" t="s">
        <v>96</v>
      </c>
      <c r="PM39" t="s">
        <v>97</v>
      </c>
      <c r="PV39" s="55">
        <v>3</v>
      </c>
      <c r="PW39" s="56">
        <f t="shared" si="149"/>
        <v>0</v>
      </c>
      <c r="PX39" t="s">
        <v>219</v>
      </c>
      <c r="PY39" t="s">
        <v>220</v>
      </c>
      <c r="QA39" t="s">
        <v>96</v>
      </c>
      <c r="QB39" t="s">
        <v>97</v>
      </c>
    </row>
    <row r="40" spans="2:444" x14ac:dyDescent="0.2">
      <c r="C40" s="55">
        <v>4</v>
      </c>
      <c r="D40" s="56">
        <f t="shared" si="120"/>
        <v>0</v>
      </c>
      <c r="E40" t="s">
        <v>219</v>
      </c>
      <c r="F40" t="s">
        <v>220</v>
      </c>
      <c r="H40" t="s">
        <v>96</v>
      </c>
      <c r="I40" t="s">
        <v>97</v>
      </c>
      <c r="R40" s="55">
        <v>4</v>
      </c>
      <c r="S40" s="56">
        <f t="shared" si="121"/>
        <v>0</v>
      </c>
      <c r="T40" t="s">
        <v>219</v>
      </c>
      <c r="U40" t="s">
        <v>220</v>
      </c>
      <c r="W40" t="s">
        <v>96</v>
      </c>
      <c r="X40" t="s">
        <v>97</v>
      </c>
      <c r="AG40" s="55">
        <v>4</v>
      </c>
      <c r="AH40" s="56">
        <f t="shared" si="122"/>
        <v>0</v>
      </c>
      <c r="AI40" t="s">
        <v>219</v>
      </c>
      <c r="AJ40" t="s">
        <v>220</v>
      </c>
      <c r="AL40" t="s">
        <v>96</v>
      </c>
      <c r="AM40" t="s">
        <v>97</v>
      </c>
      <c r="AV40" s="55">
        <v>4</v>
      </c>
      <c r="AW40" s="56">
        <f t="shared" si="123"/>
        <v>0</v>
      </c>
      <c r="AX40" t="s">
        <v>219</v>
      </c>
      <c r="AY40" t="s">
        <v>220</v>
      </c>
      <c r="BA40" t="s">
        <v>96</v>
      </c>
      <c r="BB40" t="s">
        <v>97</v>
      </c>
      <c r="BK40" s="55">
        <v>4</v>
      </c>
      <c r="BL40" s="56">
        <f t="shared" si="124"/>
        <v>0</v>
      </c>
      <c r="BM40" t="s">
        <v>219</v>
      </c>
      <c r="BN40" t="s">
        <v>220</v>
      </c>
      <c r="BP40" t="s">
        <v>96</v>
      </c>
      <c r="BQ40" t="s">
        <v>97</v>
      </c>
      <c r="BZ40" s="55">
        <v>4</v>
      </c>
      <c r="CA40" s="56">
        <f t="shared" si="125"/>
        <v>0</v>
      </c>
      <c r="CB40" t="s">
        <v>219</v>
      </c>
      <c r="CC40" t="s">
        <v>220</v>
      </c>
      <c r="CE40" t="s">
        <v>96</v>
      </c>
      <c r="CF40" t="s">
        <v>97</v>
      </c>
      <c r="CO40" s="55">
        <v>4</v>
      </c>
      <c r="CP40" s="56">
        <f t="shared" si="126"/>
        <v>0</v>
      </c>
      <c r="CQ40" t="s">
        <v>219</v>
      </c>
      <c r="CR40" t="s">
        <v>220</v>
      </c>
      <c r="CT40" t="s">
        <v>96</v>
      </c>
      <c r="CU40" t="s">
        <v>97</v>
      </c>
      <c r="DD40" s="55">
        <v>4</v>
      </c>
      <c r="DE40" s="56">
        <f t="shared" si="127"/>
        <v>0</v>
      </c>
      <c r="DF40" t="s">
        <v>219</v>
      </c>
      <c r="DG40" t="s">
        <v>220</v>
      </c>
      <c r="DI40" t="s">
        <v>96</v>
      </c>
      <c r="DJ40" t="s">
        <v>97</v>
      </c>
      <c r="DS40" s="55">
        <v>4</v>
      </c>
      <c r="DT40" s="56">
        <f t="shared" si="128"/>
        <v>0</v>
      </c>
      <c r="DU40" t="s">
        <v>219</v>
      </c>
      <c r="DV40" t="s">
        <v>220</v>
      </c>
      <c r="DX40" t="s">
        <v>96</v>
      </c>
      <c r="DY40" t="s">
        <v>97</v>
      </c>
      <c r="EH40" s="55">
        <v>4</v>
      </c>
      <c r="EI40" s="56">
        <f t="shared" si="129"/>
        <v>0</v>
      </c>
      <c r="EJ40" t="s">
        <v>219</v>
      </c>
      <c r="EK40" t="s">
        <v>220</v>
      </c>
      <c r="EM40" t="s">
        <v>96</v>
      </c>
      <c r="EN40" t="s">
        <v>97</v>
      </c>
      <c r="EW40" s="55">
        <v>4</v>
      </c>
      <c r="EX40" s="56">
        <f t="shared" si="130"/>
        <v>0</v>
      </c>
      <c r="EY40" t="s">
        <v>219</v>
      </c>
      <c r="EZ40" t="s">
        <v>220</v>
      </c>
      <c r="FB40" t="s">
        <v>96</v>
      </c>
      <c r="FC40" t="s">
        <v>97</v>
      </c>
      <c r="FL40" s="55">
        <v>4</v>
      </c>
      <c r="FM40" s="56">
        <f t="shared" si="131"/>
        <v>0</v>
      </c>
      <c r="FN40" t="s">
        <v>219</v>
      </c>
      <c r="FO40" t="s">
        <v>220</v>
      </c>
      <c r="FQ40" t="s">
        <v>96</v>
      </c>
      <c r="FR40" t="s">
        <v>97</v>
      </c>
      <c r="GA40" s="55">
        <v>4</v>
      </c>
      <c r="GB40" s="56">
        <f t="shared" si="132"/>
        <v>0</v>
      </c>
      <c r="GC40" t="s">
        <v>219</v>
      </c>
      <c r="GD40" t="s">
        <v>220</v>
      </c>
      <c r="GF40" t="s">
        <v>96</v>
      </c>
      <c r="GG40" t="s">
        <v>97</v>
      </c>
      <c r="GP40" s="55">
        <v>4</v>
      </c>
      <c r="GQ40" s="56">
        <f t="shared" si="133"/>
        <v>0</v>
      </c>
      <c r="GR40" t="s">
        <v>219</v>
      </c>
      <c r="GS40" t="s">
        <v>220</v>
      </c>
      <c r="GU40" t="s">
        <v>96</v>
      </c>
      <c r="GV40" t="s">
        <v>97</v>
      </c>
      <c r="HE40" s="55">
        <v>4</v>
      </c>
      <c r="HF40" s="56">
        <f t="shared" si="134"/>
        <v>0</v>
      </c>
      <c r="HG40" t="s">
        <v>219</v>
      </c>
      <c r="HH40" t="s">
        <v>220</v>
      </c>
      <c r="HJ40" t="s">
        <v>96</v>
      </c>
      <c r="HK40" t="s">
        <v>97</v>
      </c>
      <c r="HT40" s="55">
        <v>4</v>
      </c>
      <c r="HU40" s="56">
        <f t="shared" si="135"/>
        <v>0</v>
      </c>
      <c r="HV40" t="s">
        <v>219</v>
      </c>
      <c r="HW40" t="s">
        <v>220</v>
      </c>
      <c r="HY40" t="s">
        <v>96</v>
      </c>
      <c r="HZ40" t="s">
        <v>97</v>
      </c>
      <c r="II40" s="55">
        <v>4</v>
      </c>
      <c r="IJ40" s="56">
        <f t="shared" si="136"/>
        <v>0</v>
      </c>
      <c r="IK40" t="s">
        <v>219</v>
      </c>
      <c r="IL40" t="s">
        <v>220</v>
      </c>
      <c r="IN40" t="s">
        <v>96</v>
      </c>
      <c r="IO40" t="s">
        <v>97</v>
      </c>
      <c r="IX40" s="55">
        <v>4</v>
      </c>
      <c r="IY40" s="56">
        <f t="shared" si="137"/>
        <v>0</v>
      </c>
      <c r="IZ40" t="s">
        <v>219</v>
      </c>
      <c r="JA40" t="s">
        <v>220</v>
      </c>
      <c r="JC40" t="s">
        <v>96</v>
      </c>
      <c r="JD40" t="s">
        <v>97</v>
      </c>
      <c r="JM40" s="55">
        <v>4</v>
      </c>
      <c r="JN40" s="56">
        <f t="shared" si="138"/>
        <v>0</v>
      </c>
      <c r="JO40" t="s">
        <v>219</v>
      </c>
      <c r="JP40" t="s">
        <v>220</v>
      </c>
      <c r="JR40" t="s">
        <v>96</v>
      </c>
      <c r="JS40" t="s">
        <v>97</v>
      </c>
      <c r="KB40" s="55">
        <v>4</v>
      </c>
      <c r="KC40" s="56">
        <f t="shared" si="139"/>
        <v>0</v>
      </c>
      <c r="KD40" t="s">
        <v>219</v>
      </c>
      <c r="KE40" t="s">
        <v>220</v>
      </c>
      <c r="KG40" t="s">
        <v>96</v>
      </c>
      <c r="KH40" t="s">
        <v>97</v>
      </c>
      <c r="KQ40" s="55">
        <v>4</v>
      </c>
      <c r="KR40" s="56">
        <f t="shared" si="140"/>
        <v>0</v>
      </c>
      <c r="KS40" t="s">
        <v>219</v>
      </c>
      <c r="KT40" t="s">
        <v>220</v>
      </c>
      <c r="KV40" t="s">
        <v>96</v>
      </c>
      <c r="KW40" t="s">
        <v>97</v>
      </c>
      <c r="LF40" s="55">
        <v>4</v>
      </c>
      <c r="LG40" s="56">
        <f t="shared" si="141"/>
        <v>0</v>
      </c>
      <c r="LH40" t="s">
        <v>219</v>
      </c>
      <c r="LI40" t="s">
        <v>220</v>
      </c>
      <c r="LK40" t="s">
        <v>96</v>
      </c>
      <c r="LL40" t="s">
        <v>97</v>
      </c>
      <c r="LU40" s="55">
        <v>4</v>
      </c>
      <c r="LV40" s="56">
        <f t="shared" si="142"/>
        <v>0</v>
      </c>
      <c r="LW40" t="s">
        <v>219</v>
      </c>
      <c r="LX40" t="s">
        <v>220</v>
      </c>
      <c r="LZ40" t="s">
        <v>96</v>
      </c>
      <c r="MA40" t="s">
        <v>97</v>
      </c>
      <c r="MJ40" s="55">
        <v>4</v>
      </c>
      <c r="MK40" s="56">
        <f t="shared" si="143"/>
        <v>0</v>
      </c>
      <c r="ML40" t="s">
        <v>219</v>
      </c>
      <c r="MM40" t="s">
        <v>220</v>
      </c>
      <c r="MO40" t="s">
        <v>96</v>
      </c>
      <c r="MP40" t="s">
        <v>97</v>
      </c>
      <c r="MY40" s="55">
        <v>4</v>
      </c>
      <c r="MZ40" s="56">
        <f t="shared" si="144"/>
        <v>0</v>
      </c>
      <c r="NA40" t="s">
        <v>219</v>
      </c>
      <c r="NB40" t="s">
        <v>220</v>
      </c>
      <c r="ND40" t="s">
        <v>96</v>
      </c>
      <c r="NE40" t="s">
        <v>97</v>
      </c>
      <c r="NN40" s="55">
        <v>4</v>
      </c>
      <c r="NO40" s="56">
        <f t="shared" si="145"/>
        <v>0</v>
      </c>
      <c r="NP40" t="s">
        <v>219</v>
      </c>
      <c r="NQ40" t="s">
        <v>220</v>
      </c>
      <c r="NS40" t="s">
        <v>96</v>
      </c>
      <c r="NT40" t="s">
        <v>97</v>
      </c>
      <c r="OC40" s="55">
        <v>4</v>
      </c>
      <c r="OD40" s="56">
        <f t="shared" si="146"/>
        <v>0</v>
      </c>
      <c r="OE40" t="s">
        <v>219</v>
      </c>
      <c r="OF40" t="s">
        <v>220</v>
      </c>
      <c r="OH40" t="s">
        <v>96</v>
      </c>
      <c r="OI40" t="s">
        <v>97</v>
      </c>
      <c r="OR40" s="55">
        <v>4</v>
      </c>
      <c r="OS40" s="56">
        <f t="shared" si="147"/>
        <v>0</v>
      </c>
      <c r="OT40" t="s">
        <v>219</v>
      </c>
      <c r="OU40" t="s">
        <v>220</v>
      </c>
      <c r="OW40" t="s">
        <v>96</v>
      </c>
      <c r="OX40" t="s">
        <v>97</v>
      </c>
      <c r="PG40" s="55">
        <v>4</v>
      </c>
      <c r="PH40" s="56">
        <f t="shared" si="148"/>
        <v>0</v>
      </c>
      <c r="PI40" t="s">
        <v>219</v>
      </c>
      <c r="PJ40" t="s">
        <v>220</v>
      </c>
      <c r="PL40" t="s">
        <v>96</v>
      </c>
      <c r="PM40" t="s">
        <v>97</v>
      </c>
      <c r="PV40" s="55">
        <v>4</v>
      </c>
      <c r="PW40" s="56">
        <f t="shared" si="149"/>
        <v>0</v>
      </c>
      <c r="PX40" t="s">
        <v>219</v>
      </c>
      <c r="PY40" t="s">
        <v>220</v>
      </c>
      <c r="QA40" t="s">
        <v>96</v>
      </c>
      <c r="QB40" t="s">
        <v>97</v>
      </c>
    </row>
    <row r="41" spans="2:444" x14ac:dyDescent="0.2">
      <c r="C41" s="55">
        <v>5</v>
      </c>
      <c r="D41" s="56">
        <f t="shared" si="120"/>
        <v>0</v>
      </c>
      <c r="E41" t="s">
        <v>219</v>
      </c>
      <c r="F41" t="s">
        <v>220</v>
      </c>
      <c r="H41" t="s">
        <v>96</v>
      </c>
      <c r="I41" t="s">
        <v>97</v>
      </c>
      <c r="R41" s="55">
        <v>5</v>
      </c>
      <c r="S41" s="56">
        <f t="shared" si="121"/>
        <v>0</v>
      </c>
      <c r="T41" t="s">
        <v>219</v>
      </c>
      <c r="U41" t="s">
        <v>220</v>
      </c>
      <c r="W41" t="s">
        <v>96</v>
      </c>
      <c r="X41" t="s">
        <v>97</v>
      </c>
      <c r="AG41" s="55">
        <v>5</v>
      </c>
      <c r="AH41" s="56">
        <f t="shared" si="122"/>
        <v>0</v>
      </c>
      <c r="AI41" t="s">
        <v>219</v>
      </c>
      <c r="AJ41" t="s">
        <v>220</v>
      </c>
      <c r="AL41" t="s">
        <v>96</v>
      </c>
      <c r="AM41" t="s">
        <v>97</v>
      </c>
      <c r="AV41" s="55">
        <v>5</v>
      </c>
      <c r="AW41" s="56">
        <f t="shared" si="123"/>
        <v>0</v>
      </c>
      <c r="AX41" t="s">
        <v>219</v>
      </c>
      <c r="AY41" t="s">
        <v>220</v>
      </c>
      <c r="BA41" t="s">
        <v>96</v>
      </c>
      <c r="BB41" t="s">
        <v>97</v>
      </c>
      <c r="BK41" s="55">
        <v>5</v>
      </c>
      <c r="BL41" s="56">
        <f t="shared" si="124"/>
        <v>0</v>
      </c>
      <c r="BM41" t="s">
        <v>219</v>
      </c>
      <c r="BN41" t="s">
        <v>220</v>
      </c>
      <c r="BP41" t="s">
        <v>96</v>
      </c>
      <c r="BQ41" t="s">
        <v>97</v>
      </c>
      <c r="BZ41" s="55">
        <v>5</v>
      </c>
      <c r="CA41" s="56">
        <f t="shared" si="125"/>
        <v>0</v>
      </c>
      <c r="CB41" t="s">
        <v>219</v>
      </c>
      <c r="CC41" t="s">
        <v>220</v>
      </c>
      <c r="CE41" t="s">
        <v>96</v>
      </c>
      <c r="CF41" t="s">
        <v>97</v>
      </c>
      <c r="CO41" s="55">
        <v>5</v>
      </c>
      <c r="CP41" s="56">
        <f t="shared" si="126"/>
        <v>0</v>
      </c>
      <c r="CQ41" t="s">
        <v>219</v>
      </c>
      <c r="CR41" t="s">
        <v>220</v>
      </c>
      <c r="CT41" t="s">
        <v>96</v>
      </c>
      <c r="CU41" t="s">
        <v>97</v>
      </c>
      <c r="DD41" s="55">
        <v>5</v>
      </c>
      <c r="DE41" s="56">
        <f t="shared" si="127"/>
        <v>0</v>
      </c>
      <c r="DF41" t="s">
        <v>219</v>
      </c>
      <c r="DG41" t="s">
        <v>220</v>
      </c>
      <c r="DI41" t="s">
        <v>96</v>
      </c>
      <c r="DJ41" t="s">
        <v>97</v>
      </c>
      <c r="DS41" s="55">
        <v>5</v>
      </c>
      <c r="DT41" s="56">
        <f t="shared" si="128"/>
        <v>0</v>
      </c>
      <c r="DU41" t="s">
        <v>219</v>
      </c>
      <c r="DV41" t="s">
        <v>220</v>
      </c>
      <c r="DX41" t="s">
        <v>96</v>
      </c>
      <c r="DY41" t="s">
        <v>97</v>
      </c>
      <c r="EH41" s="55">
        <v>5</v>
      </c>
      <c r="EI41" s="56">
        <f t="shared" si="129"/>
        <v>0</v>
      </c>
      <c r="EJ41" t="s">
        <v>219</v>
      </c>
      <c r="EK41" t="s">
        <v>220</v>
      </c>
      <c r="EM41" t="s">
        <v>96</v>
      </c>
      <c r="EN41" t="s">
        <v>97</v>
      </c>
      <c r="EW41" s="55">
        <v>5</v>
      </c>
      <c r="EX41" s="56">
        <f t="shared" si="130"/>
        <v>0</v>
      </c>
      <c r="EY41" t="s">
        <v>219</v>
      </c>
      <c r="EZ41" t="s">
        <v>220</v>
      </c>
      <c r="FB41" t="s">
        <v>96</v>
      </c>
      <c r="FC41" t="s">
        <v>97</v>
      </c>
      <c r="FL41" s="55">
        <v>5</v>
      </c>
      <c r="FM41" s="56">
        <f t="shared" si="131"/>
        <v>0</v>
      </c>
      <c r="FN41" t="s">
        <v>219</v>
      </c>
      <c r="FO41" t="s">
        <v>220</v>
      </c>
      <c r="FQ41" t="s">
        <v>96</v>
      </c>
      <c r="FR41" t="s">
        <v>97</v>
      </c>
      <c r="GA41" s="55">
        <v>5</v>
      </c>
      <c r="GB41" s="56">
        <f t="shared" si="132"/>
        <v>0</v>
      </c>
      <c r="GC41" t="s">
        <v>219</v>
      </c>
      <c r="GD41" t="s">
        <v>220</v>
      </c>
      <c r="GF41" t="s">
        <v>96</v>
      </c>
      <c r="GG41" t="s">
        <v>97</v>
      </c>
      <c r="GP41" s="55">
        <v>5</v>
      </c>
      <c r="GQ41" s="56">
        <f t="shared" si="133"/>
        <v>0</v>
      </c>
      <c r="GR41" t="s">
        <v>219</v>
      </c>
      <c r="GS41" t="s">
        <v>220</v>
      </c>
      <c r="GU41" t="s">
        <v>96</v>
      </c>
      <c r="GV41" t="s">
        <v>97</v>
      </c>
      <c r="HE41" s="55">
        <v>5</v>
      </c>
      <c r="HF41" s="56">
        <f t="shared" si="134"/>
        <v>0</v>
      </c>
      <c r="HG41" t="s">
        <v>219</v>
      </c>
      <c r="HH41" t="s">
        <v>220</v>
      </c>
      <c r="HJ41" t="s">
        <v>96</v>
      </c>
      <c r="HK41" t="s">
        <v>97</v>
      </c>
      <c r="HT41" s="55">
        <v>5</v>
      </c>
      <c r="HU41" s="56">
        <f t="shared" si="135"/>
        <v>0</v>
      </c>
      <c r="HV41" t="s">
        <v>219</v>
      </c>
      <c r="HW41" t="s">
        <v>220</v>
      </c>
      <c r="HY41" t="s">
        <v>96</v>
      </c>
      <c r="HZ41" t="s">
        <v>97</v>
      </c>
      <c r="II41" s="55">
        <v>5</v>
      </c>
      <c r="IJ41" s="56">
        <f t="shared" si="136"/>
        <v>0</v>
      </c>
      <c r="IK41" t="s">
        <v>219</v>
      </c>
      <c r="IL41" t="s">
        <v>220</v>
      </c>
      <c r="IN41" t="s">
        <v>96</v>
      </c>
      <c r="IO41" t="s">
        <v>97</v>
      </c>
      <c r="IX41" s="55">
        <v>5</v>
      </c>
      <c r="IY41" s="56">
        <f t="shared" si="137"/>
        <v>0</v>
      </c>
      <c r="IZ41" t="s">
        <v>219</v>
      </c>
      <c r="JA41" t="s">
        <v>220</v>
      </c>
      <c r="JC41" t="s">
        <v>96</v>
      </c>
      <c r="JD41" t="s">
        <v>97</v>
      </c>
      <c r="JM41" s="55">
        <v>5</v>
      </c>
      <c r="JN41" s="56">
        <f t="shared" si="138"/>
        <v>0</v>
      </c>
      <c r="JO41" t="s">
        <v>219</v>
      </c>
      <c r="JP41" t="s">
        <v>220</v>
      </c>
      <c r="JR41" t="s">
        <v>96</v>
      </c>
      <c r="JS41" t="s">
        <v>97</v>
      </c>
      <c r="KB41" s="55">
        <v>5</v>
      </c>
      <c r="KC41" s="56">
        <f t="shared" si="139"/>
        <v>0</v>
      </c>
      <c r="KD41" t="s">
        <v>219</v>
      </c>
      <c r="KE41" t="s">
        <v>220</v>
      </c>
      <c r="KG41" t="s">
        <v>96</v>
      </c>
      <c r="KH41" t="s">
        <v>97</v>
      </c>
      <c r="KQ41" s="55">
        <v>5</v>
      </c>
      <c r="KR41" s="56">
        <f t="shared" si="140"/>
        <v>0</v>
      </c>
      <c r="KS41" t="s">
        <v>219</v>
      </c>
      <c r="KT41" t="s">
        <v>220</v>
      </c>
      <c r="KV41" t="s">
        <v>96</v>
      </c>
      <c r="KW41" t="s">
        <v>97</v>
      </c>
      <c r="LF41" s="55">
        <v>5</v>
      </c>
      <c r="LG41" s="56">
        <f t="shared" si="141"/>
        <v>0</v>
      </c>
      <c r="LH41" t="s">
        <v>219</v>
      </c>
      <c r="LI41" t="s">
        <v>220</v>
      </c>
      <c r="LK41" t="s">
        <v>96</v>
      </c>
      <c r="LL41" t="s">
        <v>97</v>
      </c>
      <c r="LU41" s="55">
        <v>5</v>
      </c>
      <c r="LV41" s="56">
        <f t="shared" si="142"/>
        <v>0</v>
      </c>
      <c r="LW41" t="s">
        <v>219</v>
      </c>
      <c r="LX41" t="s">
        <v>220</v>
      </c>
      <c r="LZ41" t="s">
        <v>96</v>
      </c>
      <c r="MA41" t="s">
        <v>97</v>
      </c>
      <c r="MJ41" s="55">
        <v>5</v>
      </c>
      <c r="MK41" s="56">
        <f t="shared" si="143"/>
        <v>0</v>
      </c>
      <c r="ML41" t="s">
        <v>219</v>
      </c>
      <c r="MM41" t="s">
        <v>220</v>
      </c>
      <c r="MO41" t="s">
        <v>96</v>
      </c>
      <c r="MP41" t="s">
        <v>97</v>
      </c>
      <c r="MY41" s="55">
        <v>5</v>
      </c>
      <c r="MZ41" s="56">
        <f t="shared" si="144"/>
        <v>0</v>
      </c>
      <c r="NA41" t="s">
        <v>219</v>
      </c>
      <c r="NB41" t="s">
        <v>220</v>
      </c>
      <c r="ND41" t="s">
        <v>96</v>
      </c>
      <c r="NE41" t="s">
        <v>97</v>
      </c>
      <c r="NN41" s="55">
        <v>5</v>
      </c>
      <c r="NO41" s="56">
        <f t="shared" si="145"/>
        <v>0</v>
      </c>
      <c r="NP41" t="s">
        <v>219</v>
      </c>
      <c r="NQ41" t="s">
        <v>220</v>
      </c>
      <c r="NS41" t="s">
        <v>96</v>
      </c>
      <c r="NT41" t="s">
        <v>97</v>
      </c>
      <c r="OC41" s="55">
        <v>5</v>
      </c>
      <c r="OD41" s="56">
        <f t="shared" si="146"/>
        <v>0</v>
      </c>
      <c r="OE41" t="s">
        <v>219</v>
      </c>
      <c r="OF41" t="s">
        <v>220</v>
      </c>
      <c r="OH41" t="s">
        <v>96</v>
      </c>
      <c r="OI41" t="s">
        <v>97</v>
      </c>
      <c r="OR41" s="55">
        <v>5</v>
      </c>
      <c r="OS41" s="56">
        <f t="shared" si="147"/>
        <v>0</v>
      </c>
      <c r="OT41" t="s">
        <v>219</v>
      </c>
      <c r="OU41" t="s">
        <v>220</v>
      </c>
      <c r="OW41" t="s">
        <v>96</v>
      </c>
      <c r="OX41" t="s">
        <v>97</v>
      </c>
      <c r="PG41" s="55">
        <v>5</v>
      </c>
      <c r="PH41" s="56">
        <f t="shared" si="148"/>
        <v>0</v>
      </c>
      <c r="PI41" t="s">
        <v>219</v>
      </c>
      <c r="PJ41" t="s">
        <v>220</v>
      </c>
      <c r="PL41" t="s">
        <v>96</v>
      </c>
      <c r="PM41" t="s">
        <v>97</v>
      </c>
      <c r="PV41" s="55">
        <v>5</v>
      </c>
      <c r="PW41" s="56">
        <f t="shared" si="149"/>
        <v>0</v>
      </c>
      <c r="PX41" t="s">
        <v>219</v>
      </c>
      <c r="PY41" t="s">
        <v>220</v>
      </c>
      <c r="QA41" t="s">
        <v>96</v>
      </c>
      <c r="QB41" t="s">
        <v>97</v>
      </c>
    </row>
    <row r="42" spans="2:444" x14ac:dyDescent="0.2">
      <c r="C42" s="57">
        <v>6</v>
      </c>
      <c r="D42" s="58">
        <f t="shared" si="120"/>
        <v>0</v>
      </c>
      <c r="E42" t="s">
        <v>219</v>
      </c>
      <c r="F42" t="s">
        <v>220</v>
      </c>
      <c r="H42" t="s">
        <v>96</v>
      </c>
      <c r="I42" t="s">
        <v>97</v>
      </c>
      <c r="R42" s="57">
        <v>6</v>
      </c>
      <c r="S42" s="58">
        <f t="shared" si="121"/>
        <v>0</v>
      </c>
      <c r="T42" t="s">
        <v>219</v>
      </c>
      <c r="U42" t="s">
        <v>220</v>
      </c>
      <c r="W42" t="s">
        <v>96</v>
      </c>
      <c r="X42" t="s">
        <v>97</v>
      </c>
      <c r="AG42" s="57">
        <v>6</v>
      </c>
      <c r="AH42" s="58">
        <f t="shared" si="122"/>
        <v>0</v>
      </c>
      <c r="AI42" t="s">
        <v>219</v>
      </c>
      <c r="AJ42" t="s">
        <v>220</v>
      </c>
      <c r="AL42" t="s">
        <v>96</v>
      </c>
      <c r="AM42" t="s">
        <v>97</v>
      </c>
      <c r="AV42" s="57">
        <v>6</v>
      </c>
      <c r="AW42" s="58">
        <f t="shared" si="123"/>
        <v>0</v>
      </c>
      <c r="AX42" t="s">
        <v>219</v>
      </c>
      <c r="AY42" t="s">
        <v>220</v>
      </c>
      <c r="BA42" t="s">
        <v>96</v>
      </c>
      <c r="BB42" t="s">
        <v>97</v>
      </c>
      <c r="BK42" s="57">
        <v>6</v>
      </c>
      <c r="BL42" s="58">
        <f t="shared" si="124"/>
        <v>0</v>
      </c>
      <c r="BM42" t="s">
        <v>219</v>
      </c>
      <c r="BN42" t="s">
        <v>220</v>
      </c>
      <c r="BP42" t="s">
        <v>96</v>
      </c>
      <c r="BQ42" t="s">
        <v>97</v>
      </c>
      <c r="BZ42" s="57">
        <v>6</v>
      </c>
      <c r="CA42" s="58">
        <f t="shared" si="125"/>
        <v>0</v>
      </c>
      <c r="CB42" t="s">
        <v>219</v>
      </c>
      <c r="CC42" t="s">
        <v>220</v>
      </c>
      <c r="CE42" t="s">
        <v>96</v>
      </c>
      <c r="CF42" t="s">
        <v>97</v>
      </c>
      <c r="CO42" s="57">
        <v>6</v>
      </c>
      <c r="CP42" s="58">
        <f t="shared" si="126"/>
        <v>0</v>
      </c>
      <c r="CQ42" t="s">
        <v>219</v>
      </c>
      <c r="CR42" t="s">
        <v>220</v>
      </c>
      <c r="CT42" t="s">
        <v>96</v>
      </c>
      <c r="CU42" t="s">
        <v>97</v>
      </c>
      <c r="DD42" s="57">
        <v>6</v>
      </c>
      <c r="DE42" s="58">
        <f t="shared" si="127"/>
        <v>0</v>
      </c>
      <c r="DF42" t="s">
        <v>219</v>
      </c>
      <c r="DG42" t="s">
        <v>220</v>
      </c>
      <c r="DI42" t="s">
        <v>96</v>
      </c>
      <c r="DJ42" t="s">
        <v>97</v>
      </c>
      <c r="DS42" s="57">
        <v>6</v>
      </c>
      <c r="DT42" s="58">
        <f t="shared" si="128"/>
        <v>0</v>
      </c>
      <c r="DU42" t="s">
        <v>219</v>
      </c>
      <c r="DV42" t="s">
        <v>220</v>
      </c>
      <c r="DX42" t="s">
        <v>96</v>
      </c>
      <c r="DY42" t="s">
        <v>97</v>
      </c>
      <c r="EH42" s="57">
        <v>6</v>
      </c>
      <c r="EI42" s="58">
        <f t="shared" si="129"/>
        <v>0</v>
      </c>
      <c r="EJ42" t="s">
        <v>219</v>
      </c>
      <c r="EK42" t="s">
        <v>220</v>
      </c>
      <c r="EM42" t="s">
        <v>96</v>
      </c>
      <c r="EN42" t="s">
        <v>97</v>
      </c>
      <c r="EW42" s="57">
        <v>6</v>
      </c>
      <c r="EX42" s="58">
        <f t="shared" si="130"/>
        <v>0</v>
      </c>
      <c r="EY42" t="s">
        <v>219</v>
      </c>
      <c r="EZ42" t="s">
        <v>220</v>
      </c>
      <c r="FB42" t="s">
        <v>96</v>
      </c>
      <c r="FC42" t="s">
        <v>97</v>
      </c>
      <c r="FL42" s="57">
        <v>6</v>
      </c>
      <c r="FM42" s="58">
        <f t="shared" si="131"/>
        <v>0</v>
      </c>
      <c r="FN42" t="s">
        <v>219</v>
      </c>
      <c r="FO42" t="s">
        <v>220</v>
      </c>
      <c r="FQ42" t="s">
        <v>96</v>
      </c>
      <c r="FR42" t="s">
        <v>97</v>
      </c>
      <c r="GA42" s="57">
        <v>6</v>
      </c>
      <c r="GB42" s="58">
        <f t="shared" si="132"/>
        <v>0</v>
      </c>
      <c r="GC42" t="s">
        <v>219</v>
      </c>
      <c r="GD42" t="s">
        <v>220</v>
      </c>
      <c r="GF42" t="s">
        <v>96</v>
      </c>
      <c r="GG42" t="s">
        <v>97</v>
      </c>
      <c r="GP42" s="57">
        <v>6</v>
      </c>
      <c r="GQ42" s="58">
        <f t="shared" si="133"/>
        <v>0</v>
      </c>
      <c r="GR42" t="s">
        <v>219</v>
      </c>
      <c r="GS42" t="s">
        <v>220</v>
      </c>
      <c r="GU42" t="s">
        <v>96</v>
      </c>
      <c r="GV42" t="s">
        <v>97</v>
      </c>
      <c r="HE42" s="57">
        <v>6</v>
      </c>
      <c r="HF42" s="58">
        <f t="shared" si="134"/>
        <v>0</v>
      </c>
      <c r="HG42" t="s">
        <v>219</v>
      </c>
      <c r="HH42" t="s">
        <v>220</v>
      </c>
      <c r="HJ42" t="s">
        <v>96</v>
      </c>
      <c r="HK42" t="s">
        <v>97</v>
      </c>
      <c r="HT42" s="57">
        <v>6</v>
      </c>
      <c r="HU42" s="58">
        <f t="shared" si="135"/>
        <v>0</v>
      </c>
      <c r="HV42" t="s">
        <v>219</v>
      </c>
      <c r="HW42" t="s">
        <v>220</v>
      </c>
      <c r="HY42" t="s">
        <v>96</v>
      </c>
      <c r="HZ42" t="s">
        <v>97</v>
      </c>
      <c r="II42" s="57">
        <v>6</v>
      </c>
      <c r="IJ42" s="58">
        <f t="shared" si="136"/>
        <v>0</v>
      </c>
      <c r="IK42" t="s">
        <v>219</v>
      </c>
      <c r="IL42" t="s">
        <v>220</v>
      </c>
      <c r="IN42" t="s">
        <v>96</v>
      </c>
      <c r="IO42" t="s">
        <v>97</v>
      </c>
      <c r="IX42" s="57">
        <v>6</v>
      </c>
      <c r="IY42" s="58">
        <f t="shared" si="137"/>
        <v>0</v>
      </c>
      <c r="IZ42" t="s">
        <v>219</v>
      </c>
      <c r="JA42" t="s">
        <v>220</v>
      </c>
      <c r="JC42" t="s">
        <v>96</v>
      </c>
      <c r="JD42" t="s">
        <v>97</v>
      </c>
      <c r="JM42" s="57">
        <v>6</v>
      </c>
      <c r="JN42" s="58">
        <f t="shared" si="138"/>
        <v>0</v>
      </c>
      <c r="JO42" t="s">
        <v>219</v>
      </c>
      <c r="JP42" t="s">
        <v>220</v>
      </c>
      <c r="JR42" t="s">
        <v>96</v>
      </c>
      <c r="JS42" t="s">
        <v>97</v>
      </c>
      <c r="KB42" s="57">
        <v>6</v>
      </c>
      <c r="KC42" s="58">
        <f t="shared" si="139"/>
        <v>0</v>
      </c>
      <c r="KD42" t="s">
        <v>219</v>
      </c>
      <c r="KE42" t="s">
        <v>220</v>
      </c>
      <c r="KG42" t="s">
        <v>96</v>
      </c>
      <c r="KH42" t="s">
        <v>97</v>
      </c>
      <c r="KQ42" s="57">
        <v>6</v>
      </c>
      <c r="KR42" s="58">
        <f t="shared" si="140"/>
        <v>0</v>
      </c>
      <c r="KS42" t="s">
        <v>219</v>
      </c>
      <c r="KT42" t="s">
        <v>220</v>
      </c>
      <c r="KV42" t="s">
        <v>96</v>
      </c>
      <c r="KW42" t="s">
        <v>97</v>
      </c>
      <c r="LF42" s="57">
        <v>6</v>
      </c>
      <c r="LG42" s="58">
        <f t="shared" si="141"/>
        <v>0</v>
      </c>
      <c r="LH42" t="s">
        <v>219</v>
      </c>
      <c r="LI42" t="s">
        <v>220</v>
      </c>
      <c r="LK42" t="s">
        <v>96</v>
      </c>
      <c r="LL42" t="s">
        <v>97</v>
      </c>
      <c r="LU42" s="57">
        <v>6</v>
      </c>
      <c r="LV42" s="58">
        <f t="shared" si="142"/>
        <v>0</v>
      </c>
      <c r="LW42" t="s">
        <v>219</v>
      </c>
      <c r="LX42" t="s">
        <v>220</v>
      </c>
      <c r="LZ42" t="s">
        <v>96</v>
      </c>
      <c r="MA42" t="s">
        <v>97</v>
      </c>
      <c r="MJ42" s="57">
        <v>6</v>
      </c>
      <c r="MK42" s="58">
        <f t="shared" si="143"/>
        <v>0</v>
      </c>
      <c r="ML42" t="s">
        <v>219</v>
      </c>
      <c r="MM42" t="s">
        <v>220</v>
      </c>
      <c r="MO42" t="s">
        <v>96</v>
      </c>
      <c r="MP42" t="s">
        <v>97</v>
      </c>
      <c r="MY42" s="57">
        <v>6</v>
      </c>
      <c r="MZ42" s="58">
        <f t="shared" si="144"/>
        <v>0</v>
      </c>
      <c r="NA42" t="s">
        <v>219</v>
      </c>
      <c r="NB42" t="s">
        <v>220</v>
      </c>
      <c r="ND42" t="s">
        <v>96</v>
      </c>
      <c r="NE42" t="s">
        <v>97</v>
      </c>
      <c r="NN42" s="57">
        <v>6</v>
      </c>
      <c r="NO42" s="58">
        <f t="shared" si="145"/>
        <v>0</v>
      </c>
      <c r="NP42" t="s">
        <v>219</v>
      </c>
      <c r="NQ42" t="s">
        <v>220</v>
      </c>
      <c r="NS42" t="s">
        <v>96</v>
      </c>
      <c r="NT42" t="s">
        <v>97</v>
      </c>
      <c r="OC42" s="57">
        <v>6</v>
      </c>
      <c r="OD42" s="58">
        <f t="shared" si="146"/>
        <v>0</v>
      </c>
      <c r="OE42" t="s">
        <v>219</v>
      </c>
      <c r="OF42" t="s">
        <v>220</v>
      </c>
      <c r="OH42" t="s">
        <v>96</v>
      </c>
      <c r="OI42" t="s">
        <v>97</v>
      </c>
      <c r="OR42" s="57">
        <v>6</v>
      </c>
      <c r="OS42" s="58">
        <f t="shared" si="147"/>
        <v>0</v>
      </c>
      <c r="OT42" t="s">
        <v>219</v>
      </c>
      <c r="OU42" t="s">
        <v>220</v>
      </c>
      <c r="OW42" t="s">
        <v>96</v>
      </c>
      <c r="OX42" t="s">
        <v>97</v>
      </c>
      <c r="PG42" s="57">
        <v>6</v>
      </c>
      <c r="PH42" s="58">
        <f t="shared" si="148"/>
        <v>0</v>
      </c>
      <c r="PI42" t="s">
        <v>219</v>
      </c>
      <c r="PJ42" t="s">
        <v>220</v>
      </c>
      <c r="PL42" t="s">
        <v>96</v>
      </c>
      <c r="PM42" t="s">
        <v>97</v>
      </c>
      <c r="PV42" s="57">
        <v>6</v>
      </c>
      <c r="PW42" s="58">
        <f t="shared" si="149"/>
        <v>0</v>
      </c>
      <c r="PX42" t="s">
        <v>219</v>
      </c>
      <c r="PY42" t="s">
        <v>220</v>
      </c>
      <c r="QA42" t="s">
        <v>96</v>
      </c>
      <c r="QB42" t="s">
        <v>97</v>
      </c>
    </row>
    <row r="43" spans="2:444" x14ac:dyDescent="0.2">
      <c r="C43" s="53">
        <v>7</v>
      </c>
      <c r="D43" s="54">
        <f t="shared" ref="D43:D50" si="150">D$29</f>
        <v>0</v>
      </c>
      <c r="E43" t="s">
        <v>221</v>
      </c>
      <c r="F43" t="s">
        <v>220</v>
      </c>
      <c r="H43" t="s">
        <v>96</v>
      </c>
      <c r="I43" t="s">
        <v>98</v>
      </c>
      <c r="R43" s="53">
        <v>7</v>
      </c>
      <c r="S43" s="54">
        <f t="shared" ref="S43:S50" si="151">S$29</f>
        <v>0</v>
      </c>
      <c r="T43" t="s">
        <v>221</v>
      </c>
      <c r="U43" t="s">
        <v>220</v>
      </c>
      <c r="W43" t="s">
        <v>96</v>
      </c>
      <c r="X43" t="s">
        <v>98</v>
      </c>
      <c r="AG43" s="53">
        <v>7</v>
      </c>
      <c r="AH43" s="54">
        <f t="shared" ref="AH43:AH50" si="152">AH$29</f>
        <v>0</v>
      </c>
      <c r="AI43" t="s">
        <v>221</v>
      </c>
      <c r="AJ43" t="s">
        <v>220</v>
      </c>
      <c r="AL43" t="s">
        <v>96</v>
      </c>
      <c r="AM43" t="s">
        <v>98</v>
      </c>
      <c r="AV43" s="53">
        <v>7</v>
      </c>
      <c r="AW43" s="54">
        <f t="shared" ref="AW43:AW50" si="153">AW$29</f>
        <v>0</v>
      </c>
      <c r="AX43" t="s">
        <v>221</v>
      </c>
      <c r="AY43" t="s">
        <v>220</v>
      </c>
      <c r="BA43" t="s">
        <v>96</v>
      </c>
      <c r="BB43" t="s">
        <v>98</v>
      </c>
      <c r="BK43" s="53">
        <v>7</v>
      </c>
      <c r="BL43" s="54">
        <f t="shared" ref="BL43:BL50" si="154">BL$29</f>
        <v>0</v>
      </c>
      <c r="BM43" t="s">
        <v>221</v>
      </c>
      <c r="BN43" t="s">
        <v>220</v>
      </c>
      <c r="BP43" t="s">
        <v>96</v>
      </c>
      <c r="BQ43" t="s">
        <v>98</v>
      </c>
      <c r="BZ43" s="53">
        <v>7</v>
      </c>
      <c r="CA43" s="54">
        <f t="shared" ref="CA43:CA50" si="155">CA$29</f>
        <v>0</v>
      </c>
      <c r="CB43" t="s">
        <v>221</v>
      </c>
      <c r="CC43" t="s">
        <v>220</v>
      </c>
      <c r="CE43" t="s">
        <v>96</v>
      </c>
      <c r="CF43" t="s">
        <v>98</v>
      </c>
      <c r="CO43" s="53">
        <v>7</v>
      </c>
      <c r="CP43" s="54">
        <f t="shared" ref="CP43:CP50" si="156">CP$29</f>
        <v>0</v>
      </c>
      <c r="CQ43" t="s">
        <v>221</v>
      </c>
      <c r="CR43" t="s">
        <v>220</v>
      </c>
      <c r="CT43" t="s">
        <v>96</v>
      </c>
      <c r="CU43" t="s">
        <v>98</v>
      </c>
      <c r="DD43" s="53">
        <v>7</v>
      </c>
      <c r="DE43" s="54">
        <f t="shared" ref="DE43:DE50" si="157">DE$29</f>
        <v>0</v>
      </c>
      <c r="DF43" t="s">
        <v>221</v>
      </c>
      <c r="DG43" t="s">
        <v>220</v>
      </c>
      <c r="DI43" t="s">
        <v>96</v>
      </c>
      <c r="DJ43" t="s">
        <v>98</v>
      </c>
      <c r="DS43" s="53">
        <v>7</v>
      </c>
      <c r="DT43" s="54">
        <f t="shared" ref="DT43:DT50" si="158">DT$29</f>
        <v>0</v>
      </c>
      <c r="DU43" t="s">
        <v>221</v>
      </c>
      <c r="DV43" t="s">
        <v>220</v>
      </c>
      <c r="DX43" t="s">
        <v>96</v>
      </c>
      <c r="DY43" t="s">
        <v>98</v>
      </c>
      <c r="EH43" s="53">
        <v>7</v>
      </c>
      <c r="EI43" s="54">
        <f t="shared" ref="EI43:EI50" si="159">EI$29</f>
        <v>0</v>
      </c>
      <c r="EJ43" t="s">
        <v>221</v>
      </c>
      <c r="EK43" t="s">
        <v>220</v>
      </c>
      <c r="EM43" t="s">
        <v>96</v>
      </c>
      <c r="EN43" t="s">
        <v>98</v>
      </c>
      <c r="EW43" s="53">
        <v>7</v>
      </c>
      <c r="EX43" s="54">
        <f t="shared" ref="EX43:EX50" si="160">EX$29</f>
        <v>0</v>
      </c>
      <c r="EY43" t="s">
        <v>221</v>
      </c>
      <c r="EZ43" t="s">
        <v>220</v>
      </c>
      <c r="FB43" t="s">
        <v>96</v>
      </c>
      <c r="FC43" t="s">
        <v>98</v>
      </c>
      <c r="FL43" s="53">
        <v>7</v>
      </c>
      <c r="FM43" s="54">
        <f t="shared" ref="FM43:FM50" si="161">FM$29</f>
        <v>0</v>
      </c>
      <c r="FN43" t="s">
        <v>221</v>
      </c>
      <c r="FO43" t="s">
        <v>220</v>
      </c>
      <c r="FQ43" t="s">
        <v>96</v>
      </c>
      <c r="FR43" t="s">
        <v>98</v>
      </c>
      <c r="GA43" s="53">
        <v>7</v>
      </c>
      <c r="GB43" s="54">
        <f t="shared" ref="GB43:GB50" si="162">GB$29</f>
        <v>0</v>
      </c>
      <c r="GC43" t="s">
        <v>221</v>
      </c>
      <c r="GD43" t="s">
        <v>220</v>
      </c>
      <c r="GF43" t="s">
        <v>96</v>
      </c>
      <c r="GG43" t="s">
        <v>98</v>
      </c>
      <c r="GP43" s="53">
        <v>7</v>
      </c>
      <c r="GQ43" s="54">
        <f t="shared" ref="GQ43:GQ50" si="163">GQ$29</f>
        <v>0</v>
      </c>
      <c r="GR43" t="s">
        <v>221</v>
      </c>
      <c r="GS43" t="s">
        <v>220</v>
      </c>
      <c r="GU43" t="s">
        <v>96</v>
      </c>
      <c r="GV43" t="s">
        <v>98</v>
      </c>
      <c r="HE43" s="53">
        <v>7</v>
      </c>
      <c r="HF43" s="54">
        <f t="shared" ref="HF43:HF50" si="164">HF$29</f>
        <v>0</v>
      </c>
      <c r="HG43" t="s">
        <v>221</v>
      </c>
      <c r="HH43" t="s">
        <v>220</v>
      </c>
      <c r="HJ43" t="s">
        <v>96</v>
      </c>
      <c r="HK43" t="s">
        <v>98</v>
      </c>
      <c r="HT43" s="53">
        <v>7</v>
      </c>
      <c r="HU43" s="54">
        <f t="shared" ref="HU43:HU50" si="165">HU$29</f>
        <v>0</v>
      </c>
      <c r="HV43" t="s">
        <v>221</v>
      </c>
      <c r="HW43" t="s">
        <v>220</v>
      </c>
      <c r="HY43" t="s">
        <v>96</v>
      </c>
      <c r="HZ43" t="s">
        <v>98</v>
      </c>
      <c r="II43" s="53">
        <v>7</v>
      </c>
      <c r="IJ43" s="54">
        <f t="shared" ref="IJ43:IJ50" si="166">IJ$29</f>
        <v>0</v>
      </c>
      <c r="IK43" t="s">
        <v>221</v>
      </c>
      <c r="IL43" t="s">
        <v>220</v>
      </c>
      <c r="IN43" t="s">
        <v>96</v>
      </c>
      <c r="IO43" t="s">
        <v>98</v>
      </c>
      <c r="IX43" s="53">
        <v>7</v>
      </c>
      <c r="IY43" s="54">
        <f t="shared" ref="IY43:IY50" si="167">IY$29</f>
        <v>0</v>
      </c>
      <c r="IZ43" t="s">
        <v>221</v>
      </c>
      <c r="JA43" t="s">
        <v>220</v>
      </c>
      <c r="JC43" t="s">
        <v>96</v>
      </c>
      <c r="JD43" t="s">
        <v>98</v>
      </c>
      <c r="JM43" s="53">
        <v>7</v>
      </c>
      <c r="JN43" s="54">
        <f t="shared" ref="JN43:JN50" si="168">JN$29</f>
        <v>0</v>
      </c>
      <c r="JO43" t="s">
        <v>221</v>
      </c>
      <c r="JP43" t="s">
        <v>220</v>
      </c>
      <c r="JR43" t="s">
        <v>96</v>
      </c>
      <c r="JS43" t="s">
        <v>98</v>
      </c>
      <c r="KB43" s="53">
        <v>7</v>
      </c>
      <c r="KC43" s="54">
        <f t="shared" ref="KC43:KC50" si="169">KC$29</f>
        <v>0</v>
      </c>
      <c r="KD43" t="s">
        <v>221</v>
      </c>
      <c r="KE43" t="s">
        <v>220</v>
      </c>
      <c r="KG43" t="s">
        <v>96</v>
      </c>
      <c r="KH43" t="s">
        <v>98</v>
      </c>
      <c r="KQ43" s="53">
        <v>7</v>
      </c>
      <c r="KR43" s="54">
        <f t="shared" ref="KR43:KR50" si="170">KR$29</f>
        <v>0</v>
      </c>
      <c r="KS43" t="s">
        <v>221</v>
      </c>
      <c r="KT43" t="s">
        <v>220</v>
      </c>
      <c r="KV43" t="s">
        <v>96</v>
      </c>
      <c r="KW43" t="s">
        <v>98</v>
      </c>
      <c r="LF43" s="53">
        <v>7</v>
      </c>
      <c r="LG43" s="54">
        <f t="shared" ref="LG43:LG50" si="171">LG$29</f>
        <v>0</v>
      </c>
      <c r="LH43" t="s">
        <v>221</v>
      </c>
      <c r="LI43" t="s">
        <v>220</v>
      </c>
      <c r="LK43" t="s">
        <v>96</v>
      </c>
      <c r="LL43" t="s">
        <v>98</v>
      </c>
      <c r="LU43" s="53">
        <v>7</v>
      </c>
      <c r="LV43" s="54">
        <f t="shared" ref="LV43:LV50" si="172">LV$29</f>
        <v>0</v>
      </c>
      <c r="LW43" t="s">
        <v>221</v>
      </c>
      <c r="LX43" t="s">
        <v>220</v>
      </c>
      <c r="LZ43" t="s">
        <v>96</v>
      </c>
      <c r="MA43" t="s">
        <v>98</v>
      </c>
      <c r="MJ43" s="53">
        <v>7</v>
      </c>
      <c r="MK43" s="54">
        <f t="shared" ref="MK43:MK50" si="173">MK$29</f>
        <v>0</v>
      </c>
      <c r="ML43" t="s">
        <v>221</v>
      </c>
      <c r="MM43" t="s">
        <v>220</v>
      </c>
      <c r="MO43" t="s">
        <v>96</v>
      </c>
      <c r="MP43" t="s">
        <v>98</v>
      </c>
      <c r="MY43" s="53">
        <v>7</v>
      </c>
      <c r="MZ43" s="54">
        <f t="shared" ref="MZ43:MZ50" si="174">MZ$29</f>
        <v>0</v>
      </c>
      <c r="NA43" t="s">
        <v>221</v>
      </c>
      <c r="NB43" t="s">
        <v>220</v>
      </c>
      <c r="ND43" t="s">
        <v>96</v>
      </c>
      <c r="NE43" t="s">
        <v>98</v>
      </c>
      <c r="NN43" s="53">
        <v>7</v>
      </c>
      <c r="NO43" s="54">
        <f t="shared" ref="NO43:NO50" si="175">NO$29</f>
        <v>0</v>
      </c>
      <c r="NP43" t="s">
        <v>221</v>
      </c>
      <c r="NQ43" t="s">
        <v>220</v>
      </c>
      <c r="NS43" t="s">
        <v>96</v>
      </c>
      <c r="NT43" t="s">
        <v>98</v>
      </c>
      <c r="OC43" s="53">
        <v>7</v>
      </c>
      <c r="OD43" s="54">
        <f t="shared" ref="OD43:OD50" si="176">OD$29</f>
        <v>0</v>
      </c>
      <c r="OE43" t="s">
        <v>221</v>
      </c>
      <c r="OF43" t="s">
        <v>220</v>
      </c>
      <c r="OH43" t="s">
        <v>96</v>
      </c>
      <c r="OI43" t="s">
        <v>98</v>
      </c>
      <c r="OR43" s="53">
        <v>7</v>
      </c>
      <c r="OS43" s="54">
        <f t="shared" ref="OS43:OS50" si="177">OS$29</f>
        <v>0</v>
      </c>
      <c r="OT43" t="s">
        <v>221</v>
      </c>
      <c r="OU43" t="s">
        <v>220</v>
      </c>
      <c r="OW43" t="s">
        <v>96</v>
      </c>
      <c r="OX43" t="s">
        <v>98</v>
      </c>
      <c r="PG43" s="53">
        <v>7</v>
      </c>
      <c r="PH43" s="54">
        <f t="shared" ref="PH43:PH50" si="178">PH$29</f>
        <v>0</v>
      </c>
      <c r="PI43" t="s">
        <v>221</v>
      </c>
      <c r="PJ43" t="s">
        <v>220</v>
      </c>
      <c r="PL43" t="s">
        <v>96</v>
      </c>
      <c r="PM43" t="s">
        <v>98</v>
      </c>
      <c r="PV43" s="53">
        <v>7</v>
      </c>
      <c r="PW43" s="54">
        <f t="shared" ref="PW43:PW50" si="179">PW$29</f>
        <v>0</v>
      </c>
      <c r="PX43" t="s">
        <v>221</v>
      </c>
      <c r="PY43" t="s">
        <v>220</v>
      </c>
      <c r="QA43" t="s">
        <v>96</v>
      </c>
      <c r="QB43" t="s">
        <v>98</v>
      </c>
    </row>
    <row r="44" spans="2:444" x14ac:dyDescent="0.2">
      <c r="C44" s="55">
        <v>8</v>
      </c>
      <c r="D44" s="56">
        <f t="shared" si="150"/>
        <v>0</v>
      </c>
      <c r="E44" t="s">
        <v>221</v>
      </c>
      <c r="F44" t="s">
        <v>220</v>
      </c>
      <c r="H44" t="s">
        <v>96</v>
      </c>
      <c r="I44" t="s">
        <v>98</v>
      </c>
      <c r="R44" s="55">
        <v>8</v>
      </c>
      <c r="S44" s="56">
        <f t="shared" si="151"/>
        <v>0</v>
      </c>
      <c r="T44" t="s">
        <v>221</v>
      </c>
      <c r="U44" t="s">
        <v>220</v>
      </c>
      <c r="W44" t="s">
        <v>96</v>
      </c>
      <c r="X44" t="s">
        <v>98</v>
      </c>
      <c r="AG44" s="55">
        <v>8</v>
      </c>
      <c r="AH44" s="56">
        <f t="shared" si="152"/>
        <v>0</v>
      </c>
      <c r="AI44" t="s">
        <v>221</v>
      </c>
      <c r="AJ44" t="s">
        <v>220</v>
      </c>
      <c r="AL44" t="s">
        <v>96</v>
      </c>
      <c r="AM44" t="s">
        <v>98</v>
      </c>
      <c r="AV44" s="55">
        <v>8</v>
      </c>
      <c r="AW44" s="56">
        <f t="shared" si="153"/>
        <v>0</v>
      </c>
      <c r="AX44" t="s">
        <v>221</v>
      </c>
      <c r="AY44" t="s">
        <v>220</v>
      </c>
      <c r="BA44" t="s">
        <v>96</v>
      </c>
      <c r="BB44" t="s">
        <v>98</v>
      </c>
      <c r="BK44" s="55">
        <v>8</v>
      </c>
      <c r="BL44" s="56">
        <f t="shared" si="154"/>
        <v>0</v>
      </c>
      <c r="BM44" t="s">
        <v>221</v>
      </c>
      <c r="BN44" t="s">
        <v>220</v>
      </c>
      <c r="BP44" t="s">
        <v>96</v>
      </c>
      <c r="BQ44" t="s">
        <v>98</v>
      </c>
      <c r="BZ44" s="55">
        <v>8</v>
      </c>
      <c r="CA44" s="56">
        <f t="shared" si="155"/>
        <v>0</v>
      </c>
      <c r="CB44" t="s">
        <v>221</v>
      </c>
      <c r="CC44" t="s">
        <v>220</v>
      </c>
      <c r="CE44" t="s">
        <v>96</v>
      </c>
      <c r="CF44" t="s">
        <v>98</v>
      </c>
      <c r="CO44" s="55">
        <v>8</v>
      </c>
      <c r="CP44" s="56">
        <f t="shared" si="156"/>
        <v>0</v>
      </c>
      <c r="CQ44" t="s">
        <v>221</v>
      </c>
      <c r="CR44" t="s">
        <v>220</v>
      </c>
      <c r="CT44" t="s">
        <v>96</v>
      </c>
      <c r="CU44" t="s">
        <v>98</v>
      </c>
      <c r="DD44" s="55">
        <v>8</v>
      </c>
      <c r="DE44" s="56">
        <f t="shared" si="157"/>
        <v>0</v>
      </c>
      <c r="DF44" t="s">
        <v>221</v>
      </c>
      <c r="DG44" t="s">
        <v>220</v>
      </c>
      <c r="DI44" t="s">
        <v>96</v>
      </c>
      <c r="DJ44" t="s">
        <v>98</v>
      </c>
      <c r="DS44" s="55">
        <v>8</v>
      </c>
      <c r="DT44" s="56">
        <f t="shared" si="158"/>
        <v>0</v>
      </c>
      <c r="DU44" t="s">
        <v>221</v>
      </c>
      <c r="DV44" t="s">
        <v>220</v>
      </c>
      <c r="DX44" t="s">
        <v>96</v>
      </c>
      <c r="DY44" t="s">
        <v>98</v>
      </c>
      <c r="EH44" s="55">
        <v>8</v>
      </c>
      <c r="EI44" s="56">
        <f t="shared" si="159"/>
        <v>0</v>
      </c>
      <c r="EJ44" t="s">
        <v>221</v>
      </c>
      <c r="EK44" t="s">
        <v>220</v>
      </c>
      <c r="EM44" t="s">
        <v>96</v>
      </c>
      <c r="EN44" t="s">
        <v>98</v>
      </c>
      <c r="EW44" s="55">
        <v>8</v>
      </c>
      <c r="EX44" s="56">
        <f t="shared" si="160"/>
        <v>0</v>
      </c>
      <c r="EY44" t="s">
        <v>221</v>
      </c>
      <c r="EZ44" t="s">
        <v>220</v>
      </c>
      <c r="FB44" t="s">
        <v>96</v>
      </c>
      <c r="FC44" t="s">
        <v>98</v>
      </c>
      <c r="FL44" s="55">
        <v>8</v>
      </c>
      <c r="FM44" s="56">
        <f t="shared" si="161"/>
        <v>0</v>
      </c>
      <c r="FN44" t="s">
        <v>221</v>
      </c>
      <c r="FO44" t="s">
        <v>220</v>
      </c>
      <c r="FQ44" t="s">
        <v>96</v>
      </c>
      <c r="FR44" t="s">
        <v>98</v>
      </c>
      <c r="GA44" s="55">
        <v>8</v>
      </c>
      <c r="GB44" s="56">
        <f t="shared" si="162"/>
        <v>0</v>
      </c>
      <c r="GC44" t="s">
        <v>221</v>
      </c>
      <c r="GD44" t="s">
        <v>220</v>
      </c>
      <c r="GF44" t="s">
        <v>96</v>
      </c>
      <c r="GG44" t="s">
        <v>98</v>
      </c>
      <c r="GP44" s="55">
        <v>8</v>
      </c>
      <c r="GQ44" s="56">
        <f t="shared" si="163"/>
        <v>0</v>
      </c>
      <c r="GR44" t="s">
        <v>221</v>
      </c>
      <c r="GS44" t="s">
        <v>220</v>
      </c>
      <c r="GU44" t="s">
        <v>96</v>
      </c>
      <c r="GV44" t="s">
        <v>98</v>
      </c>
      <c r="HE44" s="55">
        <v>8</v>
      </c>
      <c r="HF44" s="56">
        <f t="shared" si="164"/>
        <v>0</v>
      </c>
      <c r="HG44" t="s">
        <v>221</v>
      </c>
      <c r="HH44" t="s">
        <v>220</v>
      </c>
      <c r="HJ44" t="s">
        <v>96</v>
      </c>
      <c r="HK44" t="s">
        <v>98</v>
      </c>
      <c r="HT44" s="55">
        <v>8</v>
      </c>
      <c r="HU44" s="56">
        <f t="shared" si="165"/>
        <v>0</v>
      </c>
      <c r="HV44" t="s">
        <v>221</v>
      </c>
      <c r="HW44" t="s">
        <v>220</v>
      </c>
      <c r="HY44" t="s">
        <v>96</v>
      </c>
      <c r="HZ44" t="s">
        <v>98</v>
      </c>
      <c r="II44" s="55">
        <v>8</v>
      </c>
      <c r="IJ44" s="56">
        <f t="shared" si="166"/>
        <v>0</v>
      </c>
      <c r="IK44" t="s">
        <v>221</v>
      </c>
      <c r="IL44" t="s">
        <v>220</v>
      </c>
      <c r="IN44" t="s">
        <v>96</v>
      </c>
      <c r="IO44" t="s">
        <v>98</v>
      </c>
      <c r="IX44" s="55">
        <v>8</v>
      </c>
      <c r="IY44" s="56">
        <f t="shared" si="167"/>
        <v>0</v>
      </c>
      <c r="IZ44" t="s">
        <v>221</v>
      </c>
      <c r="JA44" t="s">
        <v>220</v>
      </c>
      <c r="JC44" t="s">
        <v>96</v>
      </c>
      <c r="JD44" t="s">
        <v>98</v>
      </c>
      <c r="JM44" s="55">
        <v>8</v>
      </c>
      <c r="JN44" s="56">
        <f t="shared" si="168"/>
        <v>0</v>
      </c>
      <c r="JO44" t="s">
        <v>221</v>
      </c>
      <c r="JP44" t="s">
        <v>220</v>
      </c>
      <c r="JR44" t="s">
        <v>96</v>
      </c>
      <c r="JS44" t="s">
        <v>98</v>
      </c>
      <c r="KB44" s="55">
        <v>8</v>
      </c>
      <c r="KC44" s="56">
        <f t="shared" si="169"/>
        <v>0</v>
      </c>
      <c r="KD44" t="s">
        <v>221</v>
      </c>
      <c r="KE44" t="s">
        <v>220</v>
      </c>
      <c r="KG44" t="s">
        <v>96</v>
      </c>
      <c r="KH44" t="s">
        <v>98</v>
      </c>
      <c r="KQ44" s="55">
        <v>8</v>
      </c>
      <c r="KR44" s="56">
        <f t="shared" si="170"/>
        <v>0</v>
      </c>
      <c r="KS44" t="s">
        <v>221</v>
      </c>
      <c r="KT44" t="s">
        <v>220</v>
      </c>
      <c r="KV44" t="s">
        <v>96</v>
      </c>
      <c r="KW44" t="s">
        <v>98</v>
      </c>
      <c r="LF44" s="55">
        <v>8</v>
      </c>
      <c r="LG44" s="56">
        <f t="shared" si="171"/>
        <v>0</v>
      </c>
      <c r="LH44" t="s">
        <v>221</v>
      </c>
      <c r="LI44" t="s">
        <v>220</v>
      </c>
      <c r="LK44" t="s">
        <v>96</v>
      </c>
      <c r="LL44" t="s">
        <v>98</v>
      </c>
      <c r="LU44" s="55">
        <v>8</v>
      </c>
      <c r="LV44" s="56">
        <f t="shared" si="172"/>
        <v>0</v>
      </c>
      <c r="LW44" t="s">
        <v>221</v>
      </c>
      <c r="LX44" t="s">
        <v>220</v>
      </c>
      <c r="LZ44" t="s">
        <v>96</v>
      </c>
      <c r="MA44" t="s">
        <v>98</v>
      </c>
      <c r="MJ44" s="55">
        <v>8</v>
      </c>
      <c r="MK44" s="56">
        <f t="shared" si="173"/>
        <v>0</v>
      </c>
      <c r="ML44" t="s">
        <v>221</v>
      </c>
      <c r="MM44" t="s">
        <v>220</v>
      </c>
      <c r="MO44" t="s">
        <v>96</v>
      </c>
      <c r="MP44" t="s">
        <v>98</v>
      </c>
      <c r="MY44" s="55">
        <v>8</v>
      </c>
      <c r="MZ44" s="56">
        <f t="shared" si="174"/>
        <v>0</v>
      </c>
      <c r="NA44" t="s">
        <v>221</v>
      </c>
      <c r="NB44" t="s">
        <v>220</v>
      </c>
      <c r="ND44" t="s">
        <v>96</v>
      </c>
      <c r="NE44" t="s">
        <v>98</v>
      </c>
      <c r="NN44" s="55">
        <v>8</v>
      </c>
      <c r="NO44" s="56">
        <f t="shared" si="175"/>
        <v>0</v>
      </c>
      <c r="NP44" t="s">
        <v>221</v>
      </c>
      <c r="NQ44" t="s">
        <v>220</v>
      </c>
      <c r="NS44" t="s">
        <v>96</v>
      </c>
      <c r="NT44" t="s">
        <v>98</v>
      </c>
      <c r="OC44" s="55">
        <v>8</v>
      </c>
      <c r="OD44" s="56">
        <f t="shared" si="176"/>
        <v>0</v>
      </c>
      <c r="OE44" t="s">
        <v>221</v>
      </c>
      <c r="OF44" t="s">
        <v>220</v>
      </c>
      <c r="OH44" t="s">
        <v>96</v>
      </c>
      <c r="OI44" t="s">
        <v>98</v>
      </c>
      <c r="OR44" s="55">
        <v>8</v>
      </c>
      <c r="OS44" s="56">
        <f t="shared" si="177"/>
        <v>0</v>
      </c>
      <c r="OT44" t="s">
        <v>221</v>
      </c>
      <c r="OU44" t="s">
        <v>220</v>
      </c>
      <c r="OW44" t="s">
        <v>96</v>
      </c>
      <c r="OX44" t="s">
        <v>98</v>
      </c>
      <c r="PG44" s="55">
        <v>8</v>
      </c>
      <c r="PH44" s="56">
        <f t="shared" si="178"/>
        <v>0</v>
      </c>
      <c r="PI44" t="s">
        <v>221</v>
      </c>
      <c r="PJ44" t="s">
        <v>220</v>
      </c>
      <c r="PL44" t="s">
        <v>96</v>
      </c>
      <c r="PM44" t="s">
        <v>98</v>
      </c>
      <c r="PV44" s="55">
        <v>8</v>
      </c>
      <c r="PW44" s="56">
        <f t="shared" si="179"/>
        <v>0</v>
      </c>
      <c r="PX44" t="s">
        <v>221</v>
      </c>
      <c r="PY44" t="s">
        <v>220</v>
      </c>
      <c r="QA44" t="s">
        <v>96</v>
      </c>
      <c r="QB44" t="s">
        <v>98</v>
      </c>
    </row>
    <row r="45" spans="2:444" x14ac:dyDescent="0.2">
      <c r="C45" s="55">
        <v>9</v>
      </c>
      <c r="D45" s="56">
        <f t="shared" si="150"/>
        <v>0</v>
      </c>
      <c r="E45" t="s">
        <v>221</v>
      </c>
      <c r="F45" t="s">
        <v>220</v>
      </c>
      <c r="H45" t="s">
        <v>96</v>
      </c>
      <c r="I45" t="s">
        <v>98</v>
      </c>
      <c r="R45" s="55">
        <v>9</v>
      </c>
      <c r="S45" s="56">
        <f t="shared" si="151"/>
        <v>0</v>
      </c>
      <c r="T45" t="s">
        <v>221</v>
      </c>
      <c r="U45" t="s">
        <v>220</v>
      </c>
      <c r="W45" t="s">
        <v>96</v>
      </c>
      <c r="X45" t="s">
        <v>98</v>
      </c>
      <c r="AG45" s="55">
        <v>9</v>
      </c>
      <c r="AH45" s="56">
        <f t="shared" si="152"/>
        <v>0</v>
      </c>
      <c r="AI45" t="s">
        <v>221</v>
      </c>
      <c r="AJ45" t="s">
        <v>220</v>
      </c>
      <c r="AL45" t="s">
        <v>96</v>
      </c>
      <c r="AM45" t="s">
        <v>98</v>
      </c>
      <c r="AV45" s="55">
        <v>9</v>
      </c>
      <c r="AW45" s="56">
        <f t="shared" si="153"/>
        <v>0</v>
      </c>
      <c r="AX45" t="s">
        <v>221</v>
      </c>
      <c r="AY45" t="s">
        <v>220</v>
      </c>
      <c r="BA45" t="s">
        <v>96</v>
      </c>
      <c r="BB45" t="s">
        <v>98</v>
      </c>
      <c r="BK45" s="55">
        <v>9</v>
      </c>
      <c r="BL45" s="56">
        <f t="shared" si="154"/>
        <v>0</v>
      </c>
      <c r="BM45" t="s">
        <v>221</v>
      </c>
      <c r="BN45" t="s">
        <v>220</v>
      </c>
      <c r="BP45" t="s">
        <v>96</v>
      </c>
      <c r="BQ45" t="s">
        <v>98</v>
      </c>
      <c r="BZ45" s="55">
        <v>9</v>
      </c>
      <c r="CA45" s="56">
        <f t="shared" si="155"/>
        <v>0</v>
      </c>
      <c r="CB45" t="s">
        <v>221</v>
      </c>
      <c r="CC45" t="s">
        <v>220</v>
      </c>
      <c r="CE45" t="s">
        <v>96</v>
      </c>
      <c r="CF45" t="s">
        <v>98</v>
      </c>
      <c r="CO45" s="55">
        <v>9</v>
      </c>
      <c r="CP45" s="56">
        <f t="shared" si="156"/>
        <v>0</v>
      </c>
      <c r="CQ45" t="s">
        <v>221</v>
      </c>
      <c r="CR45" t="s">
        <v>220</v>
      </c>
      <c r="CT45" t="s">
        <v>96</v>
      </c>
      <c r="CU45" t="s">
        <v>98</v>
      </c>
      <c r="DD45" s="55">
        <v>9</v>
      </c>
      <c r="DE45" s="56">
        <f t="shared" si="157"/>
        <v>0</v>
      </c>
      <c r="DF45" t="s">
        <v>221</v>
      </c>
      <c r="DG45" t="s">
        <v>220</v>
      </c>
      <c r="DI45" t="s">
        <v>96</v>
      </c>
      <c r="DJ45" t="s">
        <v>98</v>
      </c>
      <c r="DS45" s="55">
        <v>9</v>
      </c>
      <c r="DT45" s="56">
        <f t="shared" si="158"/>
        <v>0</v>
      </c>
      <c r="DU45" t="s">
        <v>221</v>
      </c>
      <c r="DV45" t="s">
        <v>220</v>
      </c>
      <c r="DX45" t="s">
        <v>96</v>
      </c>
      <c r="DY45" t="s">
        <v>98</v>
      </c>
      <c r="EH45" s="55">
        <v>9</v>
      </c>
      <c r="EI45" s="56">
        <f t="shared" si="159"/>
        <v>0</v>
      </c>
      <c r="EJ45" t="s">
        <v>221</v>
      </c>
      <c r="EK45" t="s">
        <v>220</v>
      </c>
      <c r="EM45" t="s">
        <v>96</v>
      </c>
      <c r="EN45" t="s">
        <v>98</v>
      </c>
      <c r="EW45" s="55">
        <v>9</v>
      </c>
      <c r="EX45" s="56">
        <f t="shared" si="160"/>
        <v>0</v>
      </c>
      <c r="EY45" t="s">
        <v>221</v>
      </c>
      <c r="EZ45" t="s">
        <v>220</v>
      </c>
      <c r="FB45" t="s">
        <v>96</v>
      </c>
      <c r="FC45" t="s">
        <v>98</v>
      </c>
      <c r="FL45" s="55">
        <v>9</v>
      </c>
      <c r="FM45" s="56">
        <f t="shared" si="161"/>
        <v>0</v>
      </c>
      <c r="FN45" t="s">
        <v>221</v>
      </c>
      <c r="FO45" t="s">
        <v>220</v>
      </c>
      <c r="FQ45" t="s">
        <v>96</v>
      </c>
      <c r="FR45" t="s">
        <v>98</v>
      </c>
      <c r="GA45" s="55">
        <v>9</v>
      </c>
      <c r="GB45" s="56">
        <f t="shared" si="162"/>
        <v>0</v>
      </c>
      <c r="GC45" t="s">
        <v>221</v>
      </c>
      <c r="GD45" t="s">
        <v>220</v>
      </c>
      <c r="GF45" t="s">
        <v>96</v>
      </c>
      <c r="GG45" t="s">
        <v>98</v>
      </c>
      <c r="GP45" s="55">
        <v>9</v>
      </c>
      <c r="GQ45" s="56">
        <f t="shared" si="163"/>
        <v>0</v>
      </c>
      <c r="GR45" t="s">
        <v>221</v>
      </c>
      <c r="GS45" t="s">
        <v>220</v>
      </c>
      <c r="GU45" t="s">
        <v>96</v>
      </c>
      <c r="GV45" t="s">
        <v>98</v>
      </c>
      <c r="HE45" s="55">
        <v>9</v>
      </c>
      <c r="HF45" s="56">
        <f t="shared" si="164"/>
        <v>0</v>
      </c>
      <c r="HG45" t="s">
        <v>221</v>
      </c>
      <c r="HH45" t="s">
        <v>220</v>
      </c>
      <c r="HJ45" t="s">
        <v>96</v>
      </c>
      <c r="HK45" t="s">
        <v>98</v>
      </c>
      <c r="HT45" s="55">
        <v>9</v>
      </c>
      <c r="HU45" s="56">
        <f t="shared" si="165"/>
        <v>0</v>
      </c>
      <c r="HV45" t="s">
        <v>221</v>
      </c>
      <c r="HW45" t="s">
        <v>220</v>
      </c>
      <c r="HY45" t="s">
        <v>96</v>
      </c>
      <c r="HZ45" t="s">
        <v>98</v>
      </c>
      <c r="II45" s="55">
        <v>9</v>
      </c>
      <c r="IJ45" s="56">
        <f t="shared" si="166"/>
        <v>0</v>
      </c>
      <c r="IK45" t="s">
        <v>221</v>
      </c>
      <c r="IL45" t="s">
        <v>220</v>
      </c>
      <c r="IN45" t="s">
        <v>96</v>
      </c>
      <c r="IO45" t="s">
        <v>98</v>
      </c>
      <c r="IX45" s="55">
        <v>9</v>
      </c>
      <c r="IY45" s="56">
        <f t="shared" si="167"/>
        <v>0</v>
      </c>
      <c r="IZ45" t="s">
        <v>221</v>
      </c>
      <c r="JA45" t="s">
        <v>220</v>
      </c>
      <c r="JC45" t="s">
        <v>96</v>
      </c>
      <c r="JD45" t="s">
        <v>98</v>
      </c>
      <c r="JM45" s="55">
        <v>9</v>
      </c>
      <c r="JN45" s="56">
        <f t="shared" si="168"/>
        <v>0</v>
      </c>
      <c r="JO45" t="s">
        <v>221</v>
      </c>
      <c r="JP45" t="s">
        <v>220</v>
      </c>
      <c r="JR45" t="s">
        <v>96</v>
      </c>
      <c r="JS45" t="s">
        <v>98</v>
      </c>
      <c r="KB45" s="55">
        <v>9</v>
      </c>
      <c r="KC45" s="56">
        <f t="shared" si="169"/>
        <v>0</v>
      </c>
      <c r="KD45" t="s">
        <v>221</v>
      </c>
      <c r="KE45" t="s">
        <v>220</v>
      </c>
      <c r="KG45" t="s">
        <v>96</v>
      </c>
      <c r="KH45" t="s">
        <v>98</v>
      </c>
      <c r="KQ45" s="55">
        <v>9</v>
      </c>
      <c r="KR45" s="56">
        <f t="shared" si="170"/>
        <v>0</v>
      </c>
      <c r="KS45" t="s">
        <v>221</v>
      </c>
      <c r="KT45" t="s">
        <v>220</v>
      </c>
      <c r="KV45" t="s">
        <v>96</v>
      </c>
      <c r="KW45" t="s">
        <v>98</v>
      </c>
      <c r="LF45" s="55">
        <v>9</v>
      </c>
      <c r="LG45" s="56">
        <f t="shared" si="171"/>
        <v>0</v>
      </c>
      <c r="LH45" t="s">
        <v>221</v>
      </c>
      <c r="LI45" t="s">
        <v>220</v>
      </c>
      <c r="LK45" t="s">
        <v>96</v>
      </c>
      <c r="LL45" t="s">
        <v>98</v>
      </c>
      <c r="LU45" s="55">
        <v>9</v>
      </c>
      <c r="LV45" s="56">
        <f t="shared" si="172"/>
        <v>0</v>
      </c>
      <c r="LW45" t="s">
        <v>221</v>
      </c>
      <c r="LX45" t="s">
        <v>220</v>
      </c>
      <c r="LZ45" t="s">
        <v>96</v>
      </c>
      <c r="MA45" t="s">
        <v>98</v>
      </c>
      <c r="MJ45" s="55">
        <v>9</v>
      </c>
      <c r="MK45" s="56">
        <f t="shared" si="173"/>
        <v>0</v>
      </c>
      <c r="ML45" t="s">
        <v>221</v>
      </c>
      <c r="MM45" t="s">
        <v>220</v>
      </c>
      <c r="MO45" t="s">
        <v>96</v>
      </c>
      <c r="MP45" t="s">
        <v>98</v>
      </c>
      <c r="MY45" s="55">
        <v>9</v>
      </c>
      <c r="MZ45" s="56">
        <f t="shared" si="174"/>
        <v>0</v>
      </c>
      <c r="NA45" t="s">
        <v>221</v>
      </c>
      <c r="NB45" t="s">
        <v>220</v>
      </c>
      <c r="ND45" t="s">
        <v>96</v>
      </c>
      <c r="NE45" t="s">
        <v>98</v>
      </c>
      <c r="NN45" s="55">
        <v>9</v>
      </c>
      <c r="NO45" s="56">
        <f t="shared" si="175"/>
        <v>0</v>
      </c>
      <c r="NP45" t="s">
        <v>221</v>
      </c>
      <c r="NQ45" t="s">
        <v>220</v>
      </c>
      <c r="NS45" t="s">
        <v>96</v>
      </c>
      <c r="NT45" t="s">
        <v>98</v>
      </c>
      <c r="OC45" s="55">
        <v>9</v>
      </c>
      <c r="OD45" s="56">
        <f t="shared" si="176"/>
        <v>0</v>
      </c>
      <c r="OE45" t="s">
        <v>221</v>
      </c>
      <c r="OF45" t="s">
        <v>220</v>
      </c>
      <c r="OH45" t="s">
        <v>96</v>
      </c>
      <c r="OI45" t="s">
        <v>98</v>
      </c>
      <c r="OR45" s="55">
        <v>9</v>
      </c>
      <c r="OS45" s="56">
        <f t="shared" si="177"/>
        <v>0</v>
      </c>
      <c r="OT45" t="s">
        <v>221</v>
      </c>
      <c r="OU45" t="s">
        <v>220</v>
      </c>
      <c r="OW45" t="s">
        <v>96</v>
      </c>
      <c r="OX45" t="s">
        <v>98</v>
      </c>
      <c r="PG45" s="55">
        <v>9</v>
      </c>
      <c r="PH45" s="56">
        <f t="shared" si="178"/>
        <v>0</v>
      </c>
      <c r="PI45" t="s">
        <v>221</v>
      </c>
      <c r="PJ45" t="s">
        <v>220</v>
      </c>
      <c r="PL45" t="s">
        <v>96</v>
      </c>
      <c r="PM45" t="s">
        <v>98</v>
      </c>
      <c r="PV45" s="55">
        <v>9</v>
      </c>
      <c r="PW45" s="56">
        <f t="shared" si="179"/>
        <v>0</v>
      </c>
      <c r="PX45" t="s">
        <v>221</v>
      </c>
      <c r="PY45" t="s">
        <v>220</v>
      </c>
      <c r="QA45" t="s">
        <v>96</v>
      </c>
      <c r="QB45" t="s">
        <v>98</v>
      </c>
    </row>
    <row r="46" spans="2:444" x14ac:dyDescent="0.2">
      <c r="C46" s="55">
        <v>10</v>
      </c>
      <c r="D46" s="56">
        <f t="shared" si="150"/>
        <v>0</v>
      </c>
      <c r="E46" t="s">
        <v>221</v>
      </c>
      <c r="F46" t="s">
        <v>220</v>
      </c>
      <c r="H46" t="s">
        <v>96</v>
      </c>
      <c r="I46" t="s">
        <v>98</v>
      </c>
      <c r="R46" s="55">
        <v>10</v>
      </c>
      <c r="S46" s="56">
        <f t="shared" si="151"/>
        <v>0</v>
      </c>
      <c r="T46" t="s">
        <v>221</v>
      </c>
      <c r="U46" t="s">
        <v>220</v>
      </c>
      <c r="W46" t="s">
        <v>96</v>
      </c>
      <c r="X46" t="s">
        <v>98</v>
      </c>
      <c r="AG46" s="55">
        <v>10</v>
      </c>
      <c r="AH46" s="56">
        <f t="shared" si="152"/>
        <v>0</v>
      </c>
      <c r="AI46" t="s">
        <v>221</v>
      </c>
      <c r="AJ46" t="s">
        <v>220</v>
      </c>
      <c r="AL46" t="s">
        <v>96</v>
      </c>
      <c r="AM46" t="s">
        <v>98</v>
      </c>
      <c r="AV46" s="55">
        <v>10</v>
      </c>
      <c r="AW46" s="56">
        <f t="shared" si="153"/>
        <v>0</v>
      </c>
      <c r="AX46" t="s">
        <v>221</v>
      </c>
      <c r="AY46" t="s">
        <v>220</v>
      </c>
      <c r="BA46" t="s">
        <v>96</v>
      </c>
      <c r="BB46" t="s">
        <v>98</v>
      </c>
      <c r="BK46" s="55">
        <v>10</v>
      </c>
      <c r="BL46" s="56">
        <f t="shared" si="154"/>
        <v>0</v>
      </c>
      <c r="BM46" t="s">
        <v>221</v>
      </c>
      <c r="BN46" t="s">
        <v>220</v>
      </c>
      <c r="BP46" t="s">
        <v>96</v>
      </c>
      <c r="BQ46" t="s">
        <v>98</v>
      </c>
      <c r="BZ46" s="55">
        <v>10</v>
      </c>
      <c r="CA46" s="56">
        <f t="shared" si="155"/>
        <v>0</v>
      </c>
      <c r="CB46" t="s">
        <v>221</v>
      </c>
      <c r="CC46" t="s">
        <v>220</v>
      </c>
      <c r="CE46" t="s">
        <v>96</v>
      </c>
      <c r="CF46" t="s">
        <v>98</v>
      </c>
      <c r="CO46" s="55">
        <v>10</v>
      </c>
      <c r="CP46" s="56">
        <f t="shared" si="156"/>
        <v>0</v>
      </c>
      <c r="CQ46" t="s">
        <v>221</v>
      </c>
      <c r="CR46" t="s">
        <v>220</v>
      </c>
      <c r="CT46" t="s">
        <v>96</v>
      </c>
      <c r="CU46" t="s">
        <v>98</v>
      </c>
      <c r="DD46" s="55">
        <v>10</v>
      </c>
      <c r="DE46" s="56">
        <f t="shared" si="157"/>
        <v>0</v>
      </c>
      <c r="DF46" t="s">
        <v>221</v>
      </c>
      <c r="DG46" t="s">
        <v>220</v>
      </c>
      <c r="DI46" t="s">
        <v>96</v>
      </c>
      <c r="DJ46" t="s">
        <v>98</v>
      </c>
      <c r="DS46" s="55">
        <v>10</v>
      </c>
      <c r="DT46" s="56">
        <f t="shared" si="158"/>
        <v>0</v>
      </c>
      <c r="DU46" t="s">
        <v>221</v>
      </c>
      <c r="DV46" t="s">
        <v>220</v>
      </c>
      <c r="DX46" t="s">
        <v>96</v>
      </c>
      <c r="DY46" t="s">
        <v>98</v>
      </c>
      <c r="EH46" s="55">
        <v>10</v>
      </c>
      <c r="EI46" s="56">
        <f t="shared" si="159"/>
        <v>0</v>
      </c>
      <c r="EJ46" t="s">
        <v>221</v>
      </c>
      <c r="EK46" t="s">
        <v>220</v>
      </c>
      <c r="EM46" t="s">
        <v>96</v>
      </c>
      <c r="EN46" t="s">
        <v>98</v>
      </c>
      <c r="EW46" s="55">
        <v>10</v>
      </c>
      <c r="EX46" s="56">
        <f t="shared" si="160"/>
        <v>0</v>
      </c>
      <c r="EY46" t="s">
        <v>221</v>
      </c>
      <c r="EZ46" t="s">
        <v>220</v>
      </c>
      <c r="FB46" t="s">
        <v>96</v>
      </c>
      <c r="FC46" t="s">
        <v>98</v>
      </c>
      <c r="FL46" s="55">
        <v>10</v>
      </c>
      <c r="FM46" s="56">
        <f t="shared" si="161"/>
        <v>0</v>
      </c>
      <c r="FN46" t="s">
        <v>221</v>
      </c>
      <c r="FO46" t="s">
        <v>220</v>
      </c>
      <c r="FQ46" t="s">
        <v>96</v>
      </c>
      <c r="FR46" t="s">
        <v>98</v>
      </c>
      <c r="GA46" s="55">
        <v>10</v>
      </c>
      <c r="GB46" s="56">
        <f t="shared" si="162"/>
        <v>0</v>
      </c>
      <c r="GC46" t="s">
        <v>221</v>
      </c>
      <c r="GD46" t="s">
        <v>220</v>
      </c>
      <c r="GF46" t="s">
        <v>96</v>
      </c>
      <c r="GG46" t="s">
        <v>98</v>
      </c>
      <c r="GP46" s="55">
        <v>10</v>
      </c>
      <c r="GQ46" s="56">
        <f t="shared" si="163"/>
        <v>0</v>
      </c>
      <c r="GR46" t="s">
        <v>221</v>
      </c>
      <c r="GS46" t="s">
        <v>220</v>
      </c>
      <c r="GU46" t="s">
        <v>96</v>
      </c>
      <c r="GV46" t="s">
        <v>98</v>
      </c>
      <c r="HE46" s="55">
        <v>10</v>
      </c>
      <c r="HF46" s="56">
        <f t="shared" si="164"/>
        <v>0</v>
      </c>
      <c r="HG46" t="s">
        <v>221</v>
      </c>
      <c r="HH46" t="s">
        <v>220</v>
      </c>
      <c r="HJ46" t="s">
        <v>96</v>
      </c>
      <c r="HK46" t="s">
        <v>98</v>
      </c>
      <c r="HT46" s="55">
        <v>10</v>
      </c>
      <c r="HU46" s="56">
        <f t="shared" si="165"/>
        <v>0</v>
      </c>
      <c r="HV46" t="s">
        <v>221</v>
      </c>
      <c r="HW46" t="s">
        <v>220</v>
      </c>
      <c r="HY46" t="s">
        <v>96</v>
      </c>
      <c r="HZ46" t="s">
        <v>98</v>
      </c>
      <c r="II46" s="55">
        <v>10</v>
      </c>
      <c r="IJ46" s="56">
        <f t="shared" si="166"/>
        <v>0</v>
      </c>
      <c r="IK46" t="s">
        <v>221</v>
      </c>
      <c r="IL46" t="s">
        <v>220</v>
      </c>
      <c r="IN46" t="s">
        <v>96</v>
      </c>
      <c r="IO46" t="s">
        <v>98</v>
      </c>
      <c r="IX46" s="55">
        <v>10</v>
      </c>
      <c r="IY46" s="56">
        <f t="shared" si="167"/>
        <v>0</v>
      </c>
      <c r="IZ46" t="s">
        <v>221</v>
      </c>
      <c r="JA46" t="s">
        <v>220</v>
      </c>
      <c r="JC46" t="s">
        <v>96</v>
      </c>
      <c r="JD46" t="s">
        <v>98</v>
      </c>
      <c r="JM46" s="55">
        <v>10</v>
      </c>
      <c r="JN46" s="56">
        <f t="shared" si="168"/>
        <v>0</v>
      </c>
      <c r="JO46" t="s">
        <v>221</v>
      </c>
      <c r="JP46" t="s">
        <v>220</v>
      </c>
      <c r="JR46" t="s">
        <v>96</v>
      </c>
      <c r="JS46" t="s">
        <v>98</v>
      </c>
      <c r="KB46" s="55">
        <v>10</v>
      </c>
      <c r="KC46" s="56">
        <f t="shared" si="169"/>
        <v>0</v>
      </c>
      <c r="KD46" t="s">
        <v>221</v>
      </c>
      <c r="KE46" t="s">
        <v>220</v>
      </c>
      <c r="KG46" t="s">
        <v>96</v>
      </c>
      <c r="KH46" t="s">
        <v>98</v>
      </c>
      <c r="KQ46" s="55">
        <v>10</v>
      </c>
      <c r="KR46" s="56">
        <f t="shared" si="170"/>
        <v>0</v>
      </c>
      <c r="KS46" t="s">
        <v>221</v>
      </c>
      <c r="KT46" t="s">
        <v>220</v>
      </c>
      <c r="KV46" t="s">
        <v>96</v>
      </c>
      <c r="KW46" t="s">
        <v>98</v>
      </c>
      <c r="LF46" s="55">
        <v>10</v>
      </c>
      <c r="LG46" s="56">
        <f t="shared" si="171"/>
        <v>0</v>
      </c>
      <c r="LH46" t="s">
        <v>221</v>
      </c>
      <c r="LI46" t="s">
        <v>220</v>
      </c>
      <c r="LK46" t="s">
        <v>96</v>
      </c>
      <c r="LL46" t="s">
        <v>98</v>
      </c>
      <c r="LU46" s="55">
        <v>10</v>
      </c>
      <c r="LV46" s="56">
        <f t="shared" si="172"/>
        <v>0</v>
      </c>
      <c r="LW46" t="s">
        <v>221</v>
      </c>
      <c r="LX46" t="s">
        <v>220</v>
      </c>
      <c r="LZ46" t="s">
        <v>96</v>
      </c>
      <c r="MA46" t="s">
        <v>98</v>
      </c>
      <c r="MJ46" s="55">
        <v>10</v>
      </c>
      <c r="MK46" s="56">
        <f t="shared" si="173"/>
        <v>0</v>
      </c>
      <c r="ML46" t="s">
        <v>221</v>
      </c>
      <c r="MM46" t="s">
        <v>220</v>
      </c>
      <c r="MO46" t="s">
        <v>96</v>
      </c>
      <c r="MP46" t="s">
        <v>98</v>
      </c>
      <c r="MY46" s="55">
        <v>10</v>
      </c>
      <c r="MZ46" s="56">
        <f t="shared" si="174"/>
        <v>0</v>
      </c>
      <c r="NA46" t="s">
        <v>221</v>
      </c>
      <c r="NB46" t="s">
        <v>220</v>
      </c>
      <c r="ND46" t="s">
        <v>96</v>
      </c>
      <c r="NE46" t="s">
        <v>98</v>
      </c>
      <c r="NN46" s="55">
        <v>10</v>
      </c>
      <c r="NO46" s="56">
        <f t="shared" si="175"/>
        <v>0</v>
      </c>
      <c r="NP46" t="s">
        <v>221</v>
      </c>
      <c r="NQ46" t="s">
        <v>220</v>
      </c>
      <c r="NS46" t="s">
        <v>96</v>
      </c>
      <c r="NT46" t="s">
        <v>98</v>
      </c>
      <c r="OC46" s="55">
        <v>10</v>
      </c>
      <c r="OD46" s="56">
        <f t="shared" si="176"/>
        <v>0</v>
      </c>
      <c r="OE46" t="s">
        <v>221</v>
      </c>
      <c r="OF46" t="s">
        <v>220</v>
      </c>
      <c r="OH46" t="s">
        <v>96</v>
      </c>
      <c r="OI46" t="s">
        <v>98</v>
      </c>
      <c r="OR46" s="55">
        <v>10</v>
      </c>
      <c r="OS46" s="56">
        <f t="shared" si="177"/>
        <v>0</v>
      </c>
      <c r="OT46" t="s">
        <v>221</v>
      </c>
      <c r="OU46" t="s">
        <v>220</v>
      </c>
      <c r="OW46" t="s">
        <v>96</v>
      </c>
      <c r="OX46" t="s">
        <v>98</v>
      </c>
      <c r="PG46" s="55">
        <v>10</v>
      </c>
      <c r="PH46" s="56">
        <f t="shared" si="178"/>
        <v>0</v>
      </c>
      <c r="PI46" t="s">
        <v>221</v>
      </c>
      <c r="PJ46" t="s">
        <v>220</v>
      </c>
      <c r="PL46" t="s">
        <v>96</v>
      </c>
      <c r="PM46" t="s">
        <v>98</v>
      </c>
      <c r="PV46" s="55">
        <v>10</v>
      </c>
      <c r="PW46" s="56">
        <f t="shared" si="179"/>
        <v>0</v>
      </c>
      <c r="PX46" t="s">
        <v>221</v>
      </c>
      <c r="PY46" t="s">
        <v>220</v>
      </c>
      <c r="QA46" t="s">
        <v>96</v>
      </c>
      <c r="QB46" t="s">
        <v>98</v>
      </c>
    </row>
    <row r="47" spans="2:444" x14ac:dyDescent="0.2">
      <c r="C47" s="55">
        <v>11</v>
      </c>
      <c r="D47" s="56">
        <f t="shared" si="150"/>
        <v>0</v>
      </c>
      <c r="E47" t="s">
        <v>221</v>
      </c>
      <c r="F47" t="s">
        <v>220</v>
      </c>
      <c r="H47" t="s">
        <v>96</v>
      </c>
      <c r="I47" t="s">
        <v>98</v>
      </c>
      <c r="R47" s="55">
        <v>11</v>
      </c>
      <c r="S47" s="56">
        <f t="shared" si="151"/>
        <v>0</v>
      </c>
      <c r="T47" t="s">
        <v>221</v>
      </c>
      <c r="U47" t="s">
        <v>220</v>
      </c>
      <c r="W47" t="s">
        <v>96</v>
      </c>
      <c r="X47" t="s">
        <v>98</v>
      </c>
      <c r="AG47" s="55">
        <v>11</v>
      </c>
      <c r="AH47" s="56">
        <f t="shared" si="152"/>
        <v>0</v>
      </c>
      <c r="AI47" t="s">
        <v>221</v>
      </c>
      <c r="AJ47" t="s">
        <v>220</v>
      </c>
      <c r="AL47" t="s">
        <v>96</v>
      </c>
      <c r="AM47" t="s">
        <v>98</v>
      </c>
      <c r="AV47" s="55">
        <v>11</v>
      </c>
      <c r="AW47" s="56">
        <f t="shared" si="153"/>
        <v>0</v>
      </c>
      <c r="AX47" t="s">
        <v>221</v>
      </c>
      <c r="AY47" t="s">
        <v>220</v>
      </c>
      <c r="BA47" t="s">
        <v>96</v>
      </c>
      <c r="BB47" t="s">
        <v>98</v>
      </c>
      <c r="BK47" s="55">
        <v>11</v>
      </c>
      <c r="BL47" s="56">
        <f t="shared" si="154"/>
        <v>0</v>
      </c>
      <c r="BM47" t="s">
        <v>221</v>
      </c>
      <c r="BN47" t="s">
        <v>220</v>
      </c>
      <c r="BP47" t="s">
        <v>96</v>
      </c>
      <c r="BQ47" t="s">
        <v>98</v>
      </c>
      <c r="BZ47" s="55">
        <v>11</v>
      </c>
      <c r="CA47" s="56">
        <f t="shared" si="155"/>
        <v>0</v>
      </c>
      <c r="CB47" t="s">
        <v>221</v>
      </c>
      <c r="CC47" t="s">
        <v>220</v>
      </c>
      <c r="CE47" t="s">
        <v>96</v>
      </c>
      <c r="CF47" t="s">
        <v>98</v>
      </c>
      <c r="CO47" s="55">
        <v>11</v>
      </c>
      <c r="CP47" s="56">
        <f t="shared" si="156"/>
        <v>0</v>
      </c>
      <c r="CQ47" t="s">
        <v>221</v>
      </c>
      <c r="CR47" t="s">
        <v>220</v>
      </c>
      <c r="CT47" t="s">
        <v>96</v>
      </c>
      <c r="CU47" t="s">
        <v>98</v>
      </c>
      <c r="DD47" s="55">
        <v>11</v>
      </c>
      <c r="DE47" s="56">
        <f t="shared" si="157"/>
        <v>0</v>
      </c>
      <c r="DF47" t="s">
        <v>221</v>
      </c>
      <c r="DG47" t="s">
        <v>220</v>
      </c>
      <c r="DI47" t="s">
        <v>96</v>
      </c>
      <c r="DJ47" t="s">
        <v>98</v>
      </c>
      <c r="DS47" s="55">
        <v>11</v>
      </c>
      <c r="DT47" s="56">
        <f t="shared" si="158"/>
        <v>0</v>
      </c>
      <c r="DU47" t="s">
        <v>221</v>
      </c>
      <c r="DV47" t="s">
        <v>220</v>
      </c>
      <c r="DX47" t="s">
        <v>96</v>
      </c>
      <c r="DY47" t="s">
        <v>98</v>
      </c>
      <c r="EH47" s="55">
        <v>11</v>
      </c>
      <c r="EI47" s="56">
        <f t="shared" si="159"/>
        <v>0</v>
      </c>
      <c r="EJ47" t="s">
        <v>221</v>
      </c>
      <c r="EK47" t="s">
        <v>220</v>
      </c>
      <c r="EM47" t="s">
        <v>96</v>
      </c>
      <c r="EN47" t="s">
        <v>98</v>
      </c>
      <c r="EW47" s="55">
        <v>11</v>
      </c>
      <c r="EX47" s="56">
        <f t="shared" si="160"/>
        <v>0</v>
      </c>
      <c r="EY47" t="s">
        <v>221</v>
      </c>
      <c r="EZ47" t="s">
        <v>220</v>
      </c>
      <c r="FB47" t="s">
        <v>96</v>
      </c>
      <c r="FC47" t="s">
        <v>98</v>
      </c>
      <c r="FL47" s="55">
        <v>11</v>
      </c>
      <c r="FM47" s="56">
        <f t="shared" si="161"/>
        <v>0</v>
      </c>
      <c r="FN47" t="s">
        <v>221</v>
      </c>
      <c r="FO47" t="s">
        <v>220</v>
      </c>
      <c r="FQ47" t="s">
        <v>96</v>
      </c>
      <c r="FR47" t="s">
        <v>98</v>
      </c>
      <c r="GA47" s="55">
        <v>11</v>
      </c>
      <c r="GB47" s="56">
        <f t="shared" si="162"/>
        <v>0</v>
      </c>
      <c r="GC47" t="s">
        <v>221</v>
      </c>
      <c r="GD47" t="s">
        <v>220</v>
      </c>
      <c r="GF47" t="s">
        <v>96</v>
      </c>
      <c r="GG47" t="s">
        <v>98</v>
      </c>
      <c r="GP47" s="55">
        <v>11</v>
      </c>
      <c r="GQ47" s="56">
        <f t="shared" si="163"/>
        <v>0</v>
      </c>
      <c r="GR47" t="s">
        <v>221</v>
      </c>
      <c r="GS47" t="s">
        <v>220</v>
      </c>
      <c r="GU47" t="s">
        <v>96</v>
      </c>
      <c r="GV47" t="s">
        <v>98</v>
      </c>
      <c r="HE47" s="55">
        <v>11</v>
      </c>
      <c r="HF47" s="56">
        <f t="shared" si="164"/>
        <v>0</v>
      </c>
      <c r="HG47" t="s">
        <v>221</v>
      </c>
      <c r="HH47" t="s">
        <v>220</v>
      </c>
      <c r="HJ47" t="s">
        <v>96</v>
      </c>
      <c r="HK47" t="s">
        <v>98</v>
      </c>
      <c r="HT47" s="55">
        <v>11</v>
      </c>
      <c r="HU47" s="56">
        <f t="shared" si="165"/>
        <v>0</v>
      </c>
      <c r="HV47" t="s">
        <v>221</v>
      </c>
      <c r="HW47" t="s">
        <v>220</v>
      </c>
      <c r="HY47" t="s">
        <v>96</v>
      </c>
      <c r="HZ47" t="s">
        <v>98</v>
      </c>
      <c r="II47" s="55">
        <v>11</v>
      </c>
      <c r="IJ47" s="56">
        <f t="shared" si="166"/>
        <v>0</v>
      </c>
      <c r="IK47" t="s">
        <v>221</v>
      </c>
      <c r="IL47" t="s">
        <v>220</v>
      </c>
      <c r="IN47" t="s">
        <v>96</v>
      </c>
      <c r="IO47" t="s">
        <v>98</v>
      </c>
      <c r="IX47" s="55">
        <v>11</v>
      </c>
      <c r="IY47" s="56">
        <f t="shared" si="167"/>
        <v>0</v>
      </c>
      <c r="IZ47" t="s">
        <v>221</v>
      </c>
      <c r="JA47" t="s">
        <v>220</v>
      </c>
      <c r="JC47" t="s">
        <v>96</v>
      </c>
      <c r="JD47" t="s">
        <v>98</v>
      </c>
      <c r="JM47" s="55">
        <v>11</v>
      </c>
      <c r="JN47" s="56">
        <f t="shared" si="168"/>
        <v>0</v>
      </c>
      <c r="JO47" t="s">
        <v>221</v>
      </c>
      <c r="JP47" t="s">
        <v>220</v>
      </c>
      <c r="JR47" t="s">
        <v>96</v>
      </c>
      <c r="JS47" t="s">
        <v>98</v>
      </c>
      <c r="KB47" s="55">
        <v>11</v>
      </c>
      <c r="KC47" s="56">
        <f t="shared" si="169"/>
        <v>0</v>
      </c>
      <c r="KD47" t="s">
        <v>221</v>
      </c>
      <c r="KE47" t="s">
        <v>220</v>
      </c>
      <c r="KG47" t="s">
        <v>96</v>
      </c>
      <c r="KH47" t="s">
        <v>98</v>
      </c>
      <c r="KQ47" s="55">
        <v>11</v>
      </c>
      <c r="KR47" s="56">
        <f t="shared" si="170"/>
        <v>0</v>
      </c>
      <c r="KS47" t="s">
        <v>221</v>
      </c>
      <c r="KT47" t="s">
        <v>220</v>
      </c>
      <c r="KV47" t="s">
        <v>96</v>
      </c>
      <c r="KW47" t="s">
        <v>98</v>
      </c>
      <c r="LF47" s="55">
        <v>11</v>
      </c>
      <c r="LG47" s="56">
        <f t="shared" si="171"/>
        <v>0</v>
      </c>
      <c r="LH47" t="s">
        <v>221</v>
      </c>
      <c r="LI47" t="s">
        <v>220</v>
      </c>
      <c r="LK47" t="s">
        <v>96</v>
      </c>
      <c r="LL47" t="s">
        <v>98</v>
      </c>
      <c r="LU47" s="55">
        <v>11</v>
      </c>
      <c r="LV47" s="56">
        <f t="shared" si="172"/>
        <v>0</v>
      </c>
      <c r="LW47" t="s">
        <v>221</v>
      </c>
      <c r="LX47" t="s">
        <v>220</v>
      </c>
      <c r="LZ47" t="s">
        <v>96</v>
      </c>
      <c r="MA47" t="s">
        <v>98</v>
      </c>
      <c r="MJ47" s="55">
        <v>11</v>
      </c>
      <c r="MK47" s="56">
        <f t="shared" si="173"/>
        <v>0</v>
      </c>
      <c r="ML47" t="s">
        <v>221</v>
      </c>
      <c r="MM47" t="s">
        <v>220</v>
      </c>
      <c r="MO47" t="s">
        <v>96</v>
      </c>
      <c r="MP47" t="s">
        <v>98</v>
      </c>
      <c r="MY47" s="55">
        <v>11</v>
      </c>
      <c r="MZ47" s="56">
        <f t="shared" si="174"/>
        <v>0</v>
      </c>
      <c r="NA47" t="s">
        <v>221</v>
      </c>
      <c r="NB47" t="s">
        <v>220</v>
      </c>
      <c r="ND47" t="s">
        <v>96</v>
      </c>
      <c r="NE47" t="s">
        <v>98</v>
      </c>
      <c r="NN47" s="55">
        <v>11</v>
      </c>
      <c r="NO47" s="56">
        <f t="shared" si="175"/>
        <v>0</v>
      </c>
      <c r="NP47" t="s">
        <v>221</v>
      </c>
      <c r="NQ47" t="s">
        <v>220</v>
      </c>
      <c r="NS47" t="s">
        <v>96</v>
      </c>
      <c r="NT47" t="s">
        <v>98</v>
      </c>
      <c r="OC47" s="55">
        <v>11</v>
      </c>
      <c r="OD47" s="56">
        <f t="shared" si="176"/>
        <v>0</v>
      </c>
      <c r="OE47" t="s">
        <v>221</v>
      </c>
      <c r="OF47" t="s">
        <v>220</v>
      </c>
      <c r="OH47" t="s">
        <v>96</v>
      </c>
      <c r="OI47" t="s">
        <v>98</v>
      </c>
      <c r="OR47" s="55">
        <v>11</v>
      </c>
      <c r="OS47" s="56">
        <f t="shared" si="177"/>
        <v>0</v>
      </c>
      <c r="OT47" t="s">
        <v>221</v>
      </c>
      <c r="OU47" t="s">
        <v>220</v>
      </c>
      <c r="OW47" t="s">
        <v>96</v>
      </c>
      <c r="OX47" t="s">
        <v>98</v>
      </c>
      <c r="PG47" s="55">
        <v>11</v>
      </c>
      <c r="PH47" s="56">
        <f t="shared" si="178"/>
        <v>0</v>
      </c>
      <c r="PI47" t="s">
        <v>221</v>
      </c>
      <c r="PJ47" t="s">
        <v>220</v>
      </c>
      <c r="PL47" t="s">
        <v>96</v>
      </c>
      <c r="PM47" t="s">
        <v>98</v>
      </c>
      <c r="PV47" s="55">
        <v>11</v>
      </c>
      <c r="PW47" s="56">
        <f t="shared" si="179"/>
        <v>0</v>
      </c>
      <c r="PX47" t="s">
        <v>221</v>
      </c>
      <c r="PY47" t="s">
        <v>220</v>
      </c>
      <c r="QA47" t="s">
        <v>96</v>
      </c>
      <c r="QB47" t="s">
        <v>98</v>
      </c>
    </row>
    <row r="48" spans="2:444" x14ac:dyDescent="0.2">
      <c r="C48" s="55">
        <v>12</v>
      </c>
      <c r="D48" s="56">
        <f t="shared" si="150"/>
        <v>0</v>
      </c>
      <c r="E48" t="s">
        <v>221</v>
      </c>
      <c r="F48" t="s">
        <v>220</v>
      </c>
      <c r="H48" t="s">
        <v>96</v>
      </c>
      <c r="I48" t="s">
        <v>98</v>
      </c>
      <c r="R48" s="55">
        <v>12</v>
      </c>
      <c r="S48" s="56">
        <f t="shared" si="151"/>
        <v>0</v>
      </c>
      <c r="T48" t="s">
        <v>221</v>
      </c>
      <c r="U48" t="s">
        <v>220</v>
      </c>
      <c r="W48" t="s">
        <v>96</v>
      </c>
      <c r="X48" t="s">
        <v>98</v>
      </c>
      <c r="AG48" s="55">
        <v>12</v>
      </c>
      <c r="AH48" s="56">
        <f t="shared" si="152"/>
        <v>0</v>
      </c>
      <c r="AI48" t="s">
        <v>221</v>
      </c>
      <c r="AJ48" t="s">
        <v>220</v>
      </c>
      <c r="AL48" t="s">
        <v>96</v>
      </c>
      <c r="AM48" t="s">
        <v>98</v>
      </c>
      <c r="AV48" s="55">
        <v>12</v>
      </c>
      <c r="AW48" s="56">
        <f t="shared" si="153"/>
        <v>0</v>
      </c>
      <c r="AX48" t="s">
        <v>221</v>
      </c>
      <c r="AY48" t="s">
        <v>220</v>
      </c>
      <c r="BA48" t="s">
        <v>96</v>
      </c>
      <c r="BB48" t="s">
        <v>98</v>
      </c>
      <c r="BK48" s="55">
        <v>12</v>
      </c>
      <c r="BL48" s="56">
        <f t="shared" si="154"/>
        <v>0</v>
      </c>
      <c r="BM48" t="s">
        <v>221</v>
      </c>
      <c r="BN48" t="s">
        <v>220</v>
      </c>
      <c r="BP48" t="s">
        <v>96</v>
      </c>
      <c r="BQ48" t="s">
        <v>98</v>
      </c>
      <c r="BZ48" s="55">
        <v>12</v>
      </c>
      <c r="CA48" s="56">
        <f t="shared" si="155"/>
        <v>0</v>
      </c>
      <c r="CB48" t="s">
        <v>221</v>
      </c>
      <c r="CC48" t="s">
        <v>220</v>
      </c>
      <c r="CE48" t="s">
        <v>96</v>
      </c>
      <c r="CF48" t="s">
        <v>98</v>
      </c>
      <c r="CO48" s="55">
        <v>12</v>
      </c>
      <c r="CP48" s="56">
        <f t="shared" si="156"/>
        <v>0</v>
      </c>
      <c r="CQ48" t="s">
        <v>221</v>
      </c>
      <c r="CR48" t="s">
        <v>220</v>
      </c>
      <c r="CT48" t="s">
        <v>96</v>
      </c>
      <c r="CU48" t="s">
        <v>98</v>
      </c>
      <c r="DD48" s="55">
        <v>12</v>
      </c>
      <c r="DE48" s="56">
        <f t="shared" si="157"/>
        <v>0</v>
      </c>
      <c r="DF48" t="s">
        <v>221</v>
      </c>
      <c r="DG48" t="s">
        <v>220</v>
      </c>
      <c r="DI48" t="s">
        <v>96</v>
      </c>
      <c r="DJ48" t="s">
        <v>98</v>
      </c>
      <c r="DS48" s="55">
        <v>12</v>
      </c>
      <c r="DT48" s="56">
        <f t="shared" si="158"/>
        <v>0</v>
      </c>
      <c r="DU48" t="s">
        <v>221</v>
      </c>
      <c r="DV48" t="s">
        <v>220</v>
      </c>
      <c r="DX48" t="s">
        <v>96</v>
      </c>
      <c r="DY48" t="s">
        <v>98</v>
      </c>
      <c r="EH48" s="55">
        <v>12</v>
      </c>
      <c r="EI48" s="56">
        <f t="shared" si="159"/>
        <v>0</v>
      </c>
      <c r="EJ48" t="s">
        <v>221</v>
      </c>
      <c r="EK48" t="s">
        <v>220</v>
      </c>
      <c r="EM48" t="s">
        <v>96</v>
      </c>
      <c r="EN48" t="s">
        <v>98</v>
      </c>
      <c r="EW48" s="55">
        <v>12</v>
      </c>
      <c r="EX48" s="56">
        <f t="shared" si="160"/>
        <v>0</v>
      </c>
      <c r="EY48" t="s">
        <v>221</v>
      </c>
      <c r="EZ48" t="s">
        <v>220</v>
      </c>
      <c r="FB48" t="s">
        <v>96</v>
      </c>
      <c r="FC48" t="s">
        <v>98</v>
      </c>
      <c r="FL48" s="55">
        <v>12</v>
      </c>
      <c r="FM48" s="56">
        <f t="shared" si="161"/>
        <v>0</v>
      </c>
      <c r="FN48" t="s">
        <v>221</v>
      </c>
      <c r="FO48" t="s">
        <v>220</v>
      </c>
      <c r="FQ48" t="s">
        <v>96</v>
      </c>
      <c r="FR48" t="s">
        <v>98</v>
      </c>
      <c r="GA48" s="55">
        <v>12</v>
      </c>
      <c r="GB48" s="56">
        <f t="shared" si="162"/>
        <v>0</v>
      </c>
      <c r="GC48" t="s">
        <v>221</v>
      </c>
      <c r="GD48" t="s">
        <v>220</v>
      </c>
      <c r="GF48" t="s">
        <v>96</v>
      </c>
      <c r="GG48" t="s">
        <v>98</v>
      </c>
      <c r="GP48" s="55">
        <v>12</v>
      </c>
      <c r="GQ48" s="56">
        <f t="shared" si="163"/>
        <v>0</v>
      </c>
      <c r="GR48" t="s">
        <v>221</v>
      </c>
      <c r="GS48" t="s">
        <v>220</v>
      </c>
      <c r="GU48" t="s">
        <v>96</v>
      </c>
      <c r="GV48" t="s">
        <v>98</v>
      </c>
      <c r="HE48" s="55">
        <v>12</v>
      </c>
      <c r="HF48" s="56">
        <f t="shared" si="164"/>
        <v>0</v>
      </c>
      <c r="HG48" t="s">
        <v>221</v>
      </c>
      <c r="HH48" t="s">
        <v>220</v>
      </c>
      <c r="HJ48" t="s">
        <v>96</v>
      </c>
      <c r="HK48" t="s">
        <v>98</v>
      </c>
      <c r="HT48" s="55">
        <v>12</v>
      </c>
      <c r="HU48" s="56">
        <f t="shared" si="165"/>
        <v>0</v>
      </c>
      <c r="HV48" t="s">
        <v>221</v>
      </c>
      <c r="HW48" t="s">
        <v>220</v>
      </c>
      <c r="HY48" t="s">
        <v>96</v>
      </c>
      <c r="HZ48" t="s">
        <v>98</v>
      </c>
      <c r="II48" s="55">
        <v>12</v>
      </c>
      <c r="IJ48" s="56">
        <f t="shared" si="166"/>
        <v>0</v>
      </c>
      <c r="IK48" t="s">
        <v>221</v>
      </c>
      <c r="IL48" t="s">
        <v>220</v>
      </c>
      <c r="IN48" t="s">
        <v>96</v>
      </c>
      <c r="IO48" t="s">
        <v>98</v>
      </c>
      <c r="IX48" s="55">
        <v>12</v>
      </c>
      <c r="IY48" s="56">
        <f t="shared" si="167"/>
        <v>0</v>
      </c>
      <c r="IZ48" t="s">
        <v>221</v>
      </c>
      <c r="JA48" t="s">
        <v>220</v>
      </c>
      <c r="JC48" t="s">
        <v>96</v>
      </c>
      <c r="JD48" t="s">
        <v>98</v>
      </c>
      <c r="JM48" s="55">
        <v>12</v>
      </c>
      <c r="JN48" s="56">
        <f t="shared" si="168"/>
        <v>0</v>
      </c>
      <c r="JO48" t="s">
        <v>221</v>
      </c>
      <c r="JP48" t="s">
        <v>220</v>
      </c>
      <c r="JR48" t="s">
        <v>96</v>
      </c>
      <c r="JS48" t="s">
        <v>98</v>
      </c>
      <c r="KB48" s="55">
        <v>12</v>
      </c>
      <c r="KC48" s="56">
        <f t="shared" si="169"/>
        <v>0</v>
      </c>
      <c r="KD48" t="s">
        <v>221</v>
      </c>
      <c r="KE48" t="s">
        <v>220</v>
      </c>
      <c r="KG48" t="s">
        <v>96</v>
      </c>
      <c r="KH48" t="s">
        <v>98</v>
      </c>
      <c r="KQ48" s="55">
        <v>12</v>
      </c>
      <c r="KR48" s="56">
        <f t="shared" si="170"/>
        <v>0</v>
      </c>
      <c r="KS48" t="s">
        <v>221</v>
      </c>
      <c r="KT48" t="s">
        <v>220</v>
      </c>
      <c r="KV48" t="s">
        <v>96</v>
      </c>
      <c r="KW48" t="s">
        <v>98</v>
      </c>
      <c r="LF48" s="55">
        <v>12</v>
      </c>
      <c r="LG48" s="56">
        <f t="shared" si="171"/>
        <v>0</v>
      </c>
      <c r="LH48" t="s">
        <v>221</v>
      </c>
      <c r="LI48" t="s">
        <v>220</v>
      </c>
      <c r="LK48" t="s">
        <v>96</v>
      </c>
      <c r="LL48" t="s">
        <v>98</v>
      </c>
      <c r="LU48" s="55">
        <v>12</v>
      </c>
      <c r="LV48" s="56">
        <f t="shared" si="172"/>
        <v>0</v>
      </c>
      <c r="LW48" t="s">
        <v>221</v>
      </c>
      <c r="LX48" t="s">
        <v>220</v>
      </c>
      <c r="LZ48" t="s">
        <v>96</v>
      </c>
      <c r="MA48" t="s">
        <v>98</v>
      </c>
      <c r="MJ48" s="55">
        <v>12</v>
      </c>
      <c r="MK48" s="56">
        <f t="shared" si="173"/>
        <v>0</v>
      </c>
      <c r="ML48" t="s">
        <v>221</v>
      </c>
      <c r="MM48" t="s">
        <v>220</v>
      </c>
      <c r="MO48" t="s">
        <v>96</v>
      </c>
      <c r="MP48" t="s">
        <v>98</v>
      </c>
      <c r="MY48" s="55">
        <v>12</v>
      </c>
      <c r="MZ48" s="56">
        <f t="shared" si="174"/>
        <v>0</v>
      </c>
      <c r="NA48" t="s">
        <v>221</v>
      </c>
      <c r="NB48" t="s">
        <v>220</v>
      </c>
      <c r="ND48" t="s">
        <v>96</v>
      </c>
      <c r="NE48" t="s">
        <v>98</v>
      </c>
      <c r="NN48" s="55">
        <v>12</v>
      </c>
      <c r="NO48" s="56">
        <f t="shared" si="175"/>
        <v>0</v>
      </c>
      <c r="NP48" t="s">
        <v>221</v>
      </c>
      <c r="NQ48" t="s">
        <v>220</v>
      </c>
      <c r="NS48" t="s">
        <v>96</v>
      </c>
      <c r="NT48" t="s">
        <v>98</v>
      </c>
      <c r="OC48" s="55">
        <v>12</v>
      </c>
      <c r="OD48" s="56">
        <f t="shared" si="176"/>
        <v>0</v>
      </c>
      <c r="OE48" t="s">
        <v>221</v>
      </c>
      <c r="OF48" t="s">
        <v>220</v>
      </c>
      <c r="OH48" t="s">
        <v>96</v>
      </c>
      <c r="OI48" t="s">
        <v>98</v>
      </c>
      <c r="OR48" s="55">
        <v>12</v>
      </c>
      <c r="OS48" s="56">
        <f t="shared" si="177"/>
        <v>0</v>
      </c>
      <c r="OT48" t="s">
        <v>221</v>
      </c>
      <c r="OU48" t="s">
        <v>220</v>
      </c>
      <c r="OW48" t="s">
        <v>96</v>
      </c>
      <c r="OX48" t="s">
        <v>98</v>
      </c>
      <c r="PG48" s="55">
        <v>12</v>
      </c>
      <c r="PH48" s="56">
        <f t="shared" si="178"/>
        <v>0</v>
      </c>
      <c r="PI48" t="s">
        <v>221</v>
      </c>
      <c r="PJ48" t="s">
        <v>220</v>
      </c>
      <c r="PL48" t="s">
        <v>96</v>
      </c>
      <c r="PM48" t="s">
        <v>98</v>
      </c>
      <c r="PV48" s="55">
        <v>12</v>
      </c>
      <c r="PW48" s="56">
        <f t="shared" si="179"/>
        <v>0</v>
      </c>
      <c r="PX48" t="s">
        <v>221</v>
      </c>
      <c r="PY48" t="s">
        <v>220</v>
      </c>
      <c r="QA48" t="s">
        <v>96</v>
      </c>
      <c r="QB48" t="s">
        <v>98</v>
      </c>
    </row>
    <row r="49" spans="3:450" x14ac:dyDescent="0.2">
      <c r="C49" s="55">
        <v>13</v>
      </c>
      <c r="D49" s="56">
        <f t="shared" si="150"/>
        <v>0</v>
      </c>
      <c r="E49" t="s">
        <v>221</v>
      </c>
      <c r="F49" t="s">
        <v>220</v>
      </c>
      <c r="H49" t="s">
        <v>96</v>
      </c>
      <c r="I49" t="s">
        <v>98</v>
      </c>
      <c r="R49" s="55">
        <v>13</v>
      </c>
      <c r="S49" s="56">
        <f t="shared" si="151"/>
        <v>0</v>
      </c>
      <c r="T49" t="s">
        <v>221</v>
      </c>
      <c r="U49" t="s">
        <v>220</v>
      </c>
      <c r="W49" t="s">
        <v>96</v>
      </c>
      <c r="X49" t="s">
        <v>98</v>
      </c>
      <c r="AG49" s="55">
        <v>13</v>
      </c>
      <c r="AH49" s="56">
        <f t="shared" si="152"/>
        <v>0</v>
      </c>
      <c r="AI49" t="s">
        <v>221</v>
      </c>
      <c r="AJ49" t="s">
        <v>220</v>
      </c>
      <c r="AL49" t="s">
        <v>96</v>
      </c>
      <c r="AM49" t="s">
        <v>98</v>
      </c>
      <c r="AV49" s="55">
        <v>13</v>
      </c>
      <c r="AW49" s="56">
        <f t="shared" si="153"/>
        <v>0</v>
      </c>
      <c r="AX49" t="s">
        <v>221</v>
      </c>
      <c r="AY49" t="s">
        <v>220</v>
      </c>
      <c r="BA49" t="s">
        <v>96</v>
      </c>
      <c r="BB49" t="s">
        <v>98</v>
      </c>
      <c r="BK49" s="55">
        <v>13</v>
      </c>
      <c r="BL49" s="56">
        <f t="shared" si="154"/>
        <v>0</v>
      </c>
      <c r="BM49" t="s">
        <v>221</v>
      </c>
      <c r="BN49" t="s">
        <v>220</v>
      </c>
      <c r="BP49" t="s">
        <v>96</v>
      </c>
      <c r="BQ49" t="s">
        <v>98</v>
      </c>
      <c r="BZ49" s="55">
        <v>13</v>
      </c>
      <c r="CA49" s="56">
        <f t="shared" si="155"/>
        <v>0</v>
      </c>
      <c r="CB49" t="s">
        <v>221</v>
      </c>
      <c r="CC49" t="s">
        <v>220</v>
      </c>
      <c r="CE49" t="s">
        <v>96</v>
      </c>
      <c r="CF49" t="s">
        <v>98</v>
      </c>
      <c r="CO49" s="55">
        <v>13</v>
      </c>
      <c r="CP49" s="56">
        <f t="shared" si="156"/>
        <v>0</v>
      </c>
      <c r="CQ49" t="s">
        <v>221</v>
      </c>
      <c r="CR49" t="s">
        <v>220</v>
      </c>
      <c r="CT49" t="s">
        <v>96</v>
      </c>
      <c r="CU49" t="s">
        <v>98</v>
      </c>
      <c r="DD49" s="55">
        <v>13</v>
      </c>
      <c r="DE49" s="56">
        <f t="shared" si="157"/>
        <v>0</v>
      </c>
      <c r="DF49" t="s">
        <v>221</v>
      </c>
      <c r="DG49" t="s">
        <v>220</v>
      </c>
      <c r="DI49" t="s">
        <v>96</v>
      </c>
      <c r="DJ49" t="s">
        <v>98</v>
      </c>
      <c r="DS49" s="55">
        <v>13</v>
      </c>
      <c r="DT49" s="56">
        <f t="shared" si="158"/>
        <v>0</v>
      </c>
      <c r="DU49" t="s">
        <v>221</v>
      </c>
      <c r="DV49" t="s">
        <v>220</v>
      </c>
      <c r="DX49" t="s">
        <v>96</v>
      </c>
      <c r="DY49" t="s">
        <v>98</v>
      </c>
      <c r="EH49" s="55">
        <v>13</v>
      </c>
      <c r="EI49" s="56">
        <f t="shared" si="159"/>
        <v>0</v>
      </c>
      <c r="EJ49" t="s">
        <v>221</v>
      </c>
      <c r="EK49" t="s">
        <v>220</v>
      </c>
      <c r="EM49" t="s">
        <v>96</v>
      </c>
      <c r="EN49" t="s">
        <v>98</v>
      </c>
      <c r="EW49" s="55">
        <v>13</v>
      </c>
      <c r="EX49" s="56">
        <f t="shared" si="160"/>
        <v>0</v>
      </c>
      <c r="EY49" t="s">
        <v>221</v>
      </c>
      <c r="EZ49" t="s">
        <v>220</v>
      </c>
      <c r="FB49" t="s">
        <v>96</v>
      </c>
      <c r="FC49" t="s">
        <v>98</v>
      </c>
      <c r="FL49" s="55">
        <v>13</v>
      </c>
      <c r="FM49" s="56">
        <f t="shared" si="161"/>
        <v>0</v>
      </c>
      <c r="FN49" t="s">
        <v>221</v>
      </c>
      <c r="FO49" t="s">
        <v>220</v>
      </c>
      <c r="FQ49" t="s">
        <v>96</v>
      </c>
      <c r="FR49" t="s">
        <v>98</v>
      </c>
      <c r="GA49" s="55">
        <v>13</v>
      </c>
      <c r="GB49" s="56">
        <f t="shared" si="162"/>
        <v>0</v>
      </c>
      <c r="GC49" t="s">
        <v>221</v>
      </c>
      <c r="GD49" t="s">
        <v>220</v>
      </c>
      <c r="GF49" t="s">
        <v>96</v>
      </c>
      <c r="GG49" t="s">
        <v>98</v>
      </c>
      <c r="GP49" s="55">
        <v>13</v>
      </c>
      <c r="GQ49" s="56">
        <f t="shared" si="163"/>
        <v>0</v>
      </c>
      <c r="GR49" t="s">
        <v>221</v>
      </c>
      <c r="GS49" t="s">
        <v>220</v>
      </c>
      <c r="GU49" t="s">
        <v>96</v>
      </c>
      <c r="GV49" t="s">
        <v>98</v>
      </c>
      <c r="HE49" s="55">
        <v>13</v>
      </c>
      <c r="HF49" s="56">
        <f t="shared" si="164"/>
        <v>0</v>
      </c>
      <c r="HG49" t="s">
        <v>221</v>
      </c>
      <c r="HH49" t="s">
        <v>220</v>
      </c>
      <c r="HJ49" t="s">
        <v>96</v>
      </c>
      <c r="HK49" t="s">
        <v>98</v>
      </c>
      <c r="HT49" s="55">
        <v>13</v>
      </c>
      <c r="HU49" s="56">
        <f t="shared" si="165"/>
        <v>0</v>
      </c>
      <c r="HV49" t="s">
        <v>221</v>
      </c>
      <c r="HW49" t="s">
        <v>220</v>
      </c>
      <c r="HY49" t="s">
        <v>96</v>
      </c>
      <c r="HZ49" t="s">
        <v>98</v>
      </c>
      <c r="II49" s="55">
        <v>13</v>
      </c>
      <c r="IJ49" s="56">
        <f t="shared" si="166"/>
        <v>0</v>
      </c>
      <c r="IK49" t="s">
        <v>221</v>
      </c>
      <c r="IL49" t="s">
        <v>220</v>
      </c>
      <c r="IN49" t="s">
        <v>96</v>
      </c>
      <c r="IO49" t="s">
        <v>98</v>
      </c>
      <c r="IX49" s="55">
        <v>13</v>
      </c>
      <c r="IY49" s="56">
        <f t="shared" si="167"/>
        <v>0</v>
      </c>
      <c r="IZ49" t="s">
        <v>221</v>
      </c>
      <c r="JA49" t="s">
        <v>220</v>
      </c>
      <c r="JC49" t="s">
        <v>96</v>
      </c>
      <c r="JD49" t="s">
        <v>98</v>
      </c>
      <c r="JM49" s="55">
        <v>13</v>
      </c>
      <c r="JN49" s="56">
        <f t="shared" si="168"/>
        <v>0</v>
      </c>
      <c r="JO49" t="s">
        <v>221</v>
      </c>
      <c r="JP49" t="s">
        <v>220</v>
      </c>
      <c r="JR49" t="s">
        <v>96</v>
      </c>
      <c r="JS49" t="s">
        <v>98</v>
      </c>
      <c r="KB49" s="55">
        <v>13</v>
      </c>
      <c r="KC49" s="56">
        <f t="shared" si="169"/>
        <v>0</v>
      </c>
      <c r="KD49" t="s">
        <v>221</v>
      </c>
      <c r="KE49" t="s">
        <v>220</v>
      </c>
      <c r="KG49" t="s">
        <v>96</v>
      </c>
      <c r="KH49" t="s">
        <v>98</v>
      </c>
      <c r="KQ49" s="55">
        <v>13</v>
      </c>
      <c r="KR49" s="56">
        <f t="shared" si="170"/>
        <v>0</v>
      </c>
      <c r="KS49" t="s">
        <v>221</v>
      </c>
      <c r="KT49" t="s">
        <v>220</v>
      </c>
      <c r="KV49" t="s">
        <v>96</v>
      </c>
      <c r="KW49" t="s">
        <v>98</v>
      </c>
      <c r="LF49" s="55">
        <v>13</v>
      </c>
      <c r="LG49" s="56">
        <f t="shared" si="171"/>
        <v>0</v>
      </c>
      <c r="LH49" t="s">
        <v>221</v>
      </c>
      <c r="LI49" t="s">
        <v>220</v>
      </c>
      <c r="LK49" t="s">
        <v>96</v>
      </c>
      <c r="LL49" t="s">
        <v>98</v>
      </c>
      <c r="LU49" s="55">
        <v>13</v>
      </c>
      <c r="LV49" s="56">
        <f t="shared" si="172"/>
        <v>0</v>
      </c>
      <c r="LW49" t="s">
        <v>221</v>
      </c>
      <c r="LX49" t="s">
        <v>220</v>
      </c>
      <c r="LZ49" t="s">
        <v>96</v>
      </c>
      <c r="MA49" t="s">
        <v>98</v>
      </c>
      <c r="MJ49" s="55">
        <v>13</v>
      </c>
      <c r="MK49" s="56">
        <f t="shared" si="173"/>
        <v>0</v>
      </c>
      <c r="ML49" t="s">
        <v>221</v>
      </c>
      <c r="MM49" t="s">
        <v>220</v>
      </c>
      <c r="MO49" t="s">
        <v>96</v>
      </c>
      <c r="MP49" t="s">
        <v>98</v>
      </c>
      <c r="MY49" s="55">
        <v>13</v>
      </c>
      <c r="MZ49" s="56">
        <f t="shared" si="174"/>
        <v>0</v>
      </c>
      <c r="NA49" t="s">
        <v>221</v>
      </c>
      <c r="NB49" t="s">
        <v>220</v>
      </c>
      <c r="ND49" t="s">
        <v>96</v>
      </c>
      <c r="NE49" t="s">
        <v>98</v>
      </c>
      <c r="NN49" s="55">
        <v>13</v>
      </c>
      <c r="NO49" s="56">
        <f t="shared" si="175"/>
        <v>0</v>
      </c>
      <c r="NP49" t="s">
        <v>221</v>
      </c>
      <c r="NQ49" t="s">
        <v>220</v>
      </c>
      <c r="NS49" t="s">
        <v>96</v>
      </c>
      <c r="NT49" t="s">
        <v>98</v>
      </c>
      <c r="OC49" s="55">
        <v>13</v>
      </c>
      <c r="OD49" s="56">
        <f t="shared" si="176"/>
        <v>0</v>
      </c>
      <c r="OE49" t="s">
        <v>221</v>
      </c>
      <c r="OF49" t="s">
        <v>220</v>
      </c>
      <c r="OH49" t="s">
        <v>96</v>
      </c>
      <c r="OI49" t="s">
        <v>98</v>
      </c>
      <c r="OR49" s="55">
        <v>13</v>
      </c>
      <c r="OS49" s="56">
        <f t="shared" si="177"/>
        <v>0</v>
      </c>
      <c r="OT49" t="s">
        <v>221</v>
      </c>
      <c r="OU49" t="s">
        <v>220</v>
      </c>
      <c r="OW49" t="s">
        <v>96</v>
      </c>
      <c r="OX49" t="s">
        <v>98</v>
      </c>
      <c r="PG49" s="55">
        <v>13</v>
      </c>
      <c r="PH49" s="56">
        <f t="shared" si="178"/>
        <v>0</v>
      </c>
      <c r="PI49" t="s">
        <v>221</v>
      </c>
      <c r="PJ49" t="s">
        <v>220</v>
      </c>
      <c r="PL49" t="s">
        <v>96</v>
      </c>
      <c r="PM49" t="s">
        <v>98</v>
      </c>
      <c r="PV49" s="55">
        <v>13</v>
      </c>
      <c r="PW49" s="56">
        <f t="shared" si="179"/>
        <v>0</v>
      </c>
      <c r="PX49" t="s">
        <v>221</v>
      </c>
      <c r="PY49" t="s">
        <v>220</v>
      </c>
      <c r="QA49" t="s">
        <v>96</v>
      </c>
      <c r="QB49" t="s">
        <v>98</v>
      </c>
    </row>
    <row r="50" spans="3:450" x14ac:dyDescent="0.2">
      <c r="C50" s="57">
        <v>14</v>
      </c>
      <c r="D50" s="58">
        <f t="shared" si="150"/>
        <v>0</v>
      </c>
      <c r="E50" t="s">
        <v>221</v>
      </c>
      <c r="F50" t="s">
        <v>220</v>
      </c>
      <c r="H50" t="s">
        <v>96</v>
      </c>
      <c r="I50" t="s">
        <v>98</v>
      </c>
      <c r="R50" s="57">
        <v>14</v>
      </c>
      <c r="S50" s="58">
        <f t="shared" si="151"/>
        <v>0</v>
      </c>
      <c r="T50" t="s">
        <v>221</v>
      </c>
      <c r="U50" t="s">
        <v>220</v>
      </c>
      <c r="W50" t="s">
        <v>96</v>
      </c>
      <c r="X50" t="s">
        <v>98</v>
      </c>
      <c r="AG50" s="57">
        <v>14</v>
      </c>
      <c r="AH50" s="58">
        <f t="shared" si="152"/>
        <v>0</v>
      </c>
      <c r="AI50" t="s">
        <v>221</v>
      </c>
      <c r="AJ50" t="s">
        <v>220</v>
      </c>
      <c r="AL50" t="s">
        <v>96</v>
      </c>
      <c r="AM50" t="s">
        <v>98</v>
      </c>
      <c r="AV50" s="57">
        <v>14</v>
      </c>
      <c r="AW50" s="58">
        <f t="shared" si="153"/>
        <v>0</v>
      </c>
      <c r="AX50" t="s">
        <v>221</v>
      </c>
      <c r="AY50" t="s">
        <v>220</v>
      </c>
      <c r="BA50" t="s">
        <v>96</v>
      </c>
      <c r="BB50" t="s">
        <v>98</v>
      </c>
      <c r="BK50" s="57">
        <v>14</v>
      </c>
      <c r="BL50" s="58">
        <f t="shared" si="154"/>
        <v>0</v>
      </c>
      <c r="BM50" t="s">
        <v>221</v>
      </c>
      <c r="BN50" t="s">
        <v>220</v>
      </c>
      <c r="BP50" t="s">
        <v>96</v>
      </c>
      <c r="BQ50" t="s">
        <v>98</v>
      </c>
      <c r="BZ50" s="57">
        <v>14</v>
      </c>
      <c r="CA50" s="58">
        <f t="shared" si="155"/>
        <v>0</v>
      </c>
      <c r="CB50" t="s">
        <v>221</v>
      </c>
      <c r="CC50" t="s">
        <v>220</v>
      </c>
      <c r="CE50" t="s">
        <v>96</v>
      </c>
      <c r="CF50" t="s">
        <v>98</v>
      </c>
      <c r="CO50" s="57">
        <v>14</v>
      </c>
      <c r="CP50" s="58">
        <f t="shared" si="156"/>
        <v>0</v>
      </c>
      <c r="CQ50" t="s">
        <v>221</v>
      </c>
      <c r="CR50" t="s">
        <v>220</v>
      </c>
      <c r="CT50" t="s">
        <v>96</v>
      </c>
      <c r="CU50" t="s">
        <v>98</v>
      </c>
      <c r="DD50" s="57">
        <v>14</v>
      </c>
      <c r="DE50" s="58">
        <f t="shared" si="157"/>
        <v>0</v>
      </c>
      <c r="DF50" t="s">
        <v>221</v>
      </c>
      <c r="DG50" t="s">
        <v>220</v>
      </c>
      <c r="DI50" t="s">
        <v>96</v>
      </c>
      <c r="DJ50" t="s">
        <v>98</v>
      </c>
      <c r="DS50" s="57">
        <v>14</v>
      </c>
      <c r="DT50" s="58">
        <f t="shared" si="158"/>
        <v>0</v>
      </c>
      <c r="DU50" t="s">
        <v>221</v>
      </c>
      <c r="DV50" t="s">
        <v>220</v>
      </c>
      <c r="DX50" t="s">
        <v>96</v>
      </c>
      <c r="DY50" t="s">
        <v>98</v>
      </c>
      <c r="EH50" s="57">
        <v>14</v>
      </c>
      <c r="EI50" s="58">
        <f t="shared" si="159"/>
        <v>0</v>
      </c>
      <c r="EJ50" t="s">
        <v>221</v>
      </c>
      <c r="EK50" t="s">
        <v>220</v>
      </c>
      <c r="EM50" t="s">
        <v>96</v>
      </c>
      <c r="EN50" t="s">
        <v>98</v>
      </c>
      <c r="EW50" s="57">
        <v>14</v>
      </c>
      <c r="EX50" s="58">
        <f t="shared" si="160"/>
        <v>0</v>
      </c>
      <c r="EY50" t="s">
        <v>221</v>
      </c>
      <c r="EZ50" t="s">
        <v>220</v>
      </c>
      <c r="FB50" t="s">
        <v>96</v>
      </c>
      <c r="FC50" t="s">
        <v>98</v>
      </c>
      <c r="FL50" s="57">
        <v>14</v>
      </c>
      <c r="FM50" s="58">
        <f t="shared" si="161"/>
        <v>0</v>
      </c>
      <c r="FN50" t="s">
        <v>221</v>
      </c>
      <c r="FO50" t="s">
        <v>220</v>
      </c>
      <c r="FQ50" t="s">
        <v>96</v>
      </c>
      <c r="FR50" t="s">
        <v>98</v>
      </c>
      <c r="GA50" s="57">
        <v>14</v>
      </c>
      <c r="GB50" s="58">
        <f t="shared" si="162"/>
        <v>0</v>
      </c>
      <c r="GC50" t="s">
        <v>221</v>
      </c>
      <c r="GD50" t="s">
        <v>220</v>
      </c>
      <c r="GF50" t="s">
        <v>96</v>
      </c>
      <c r="GG50" t="s">
        <v>98</v>
      </c>
      <c r="GP50" s="57">
        <v>14</v>
      </c>
      <c r="GQ50" s="58">
        <f t="shared" si="163"/>
        <v>0</v>
      </c>
      <c r="GR50" t="s">
        <v>221</v>
      </c>
      <c r="GS50" t="s">
        <v>220</v>
      </c>
      <c r="GU50" t="s">
        <v>96</v>
      </c>
      <c r="GV50" t="s">
        <v>98</v>
      </c>
      <c r="HE50" s="57">
        <v>14</v>
      </c>
      <c r="HF50" s="58">
        <f t="shared" si="164"/>
        <v>0</v>
      </c>
      <c r="HG50" t="s">
        <v>221</v>
      </c>
      <c r="HH50" t="s">
        <v>220</v>
      </c>
      <c r="HJ50" t="s">
        <v>96</v>
      </c>
      <c r="HK50" t="s">
        <v>98</v>
      </c>
      <c r="HT50" s="57">
        <v>14</v>
      </c>
      <c r="HU50" s="58">
        <f t="shared" si="165"/>
        <v>0</v>
      </c>
      <c r="HV50" t="s">
        <v>221</v>
      </c>
      <c r="HW50" t="s">
        <v>220</v>
      </c>
      <c r="HY50" t="s">
        <v>96</v>
      </c>
      <c r="HZ50" t="s">
        <v>98</v>
      </c>
      <c r="II50" s="57">
        <v>14</v>
      </c>
      <c r="IJ50" s="58">
        <f t="shared" si="166"/>
        <v>0</v>
      </c>
      <c r="IK50" t="s">
        <v>221</v>
      </c>
      <c r="IL50" t="s">
        <v>220</v>
      </c>
      <c r="IN50" t="s">
        <v>96</v>
      </c>
      <c r="IO50" t="s">
        <v>98</v>
      </c>
      <c r="IX50" s="57">
        <v>14</v>
      </c>
      <c r="IY50" s="58">
        <f t="shared" si="167"/>
        <v>0</v>
      </c>
      <c r="IZ50" t="s">
        <v>221</v>
      </c>
      <c r="JA50" t="s">
        <v>220</v>
      </c>
      <c r="JC50" t="s">
        <v>96</v>
      </c>
      <c r="JD50" t="s">
        <v>98</v>
      </c>
      <c r="JM50" s="57">
        <v>14</v>
      </c>
      <c r="JN50" s="58">
        <f t="shared" si="168"/>
        <v>0</v>
      </c>
      <c r="JO50" t="s">
        <v>221</v>
      </c>
      <c r="JP50" t="s">
        <v>220</v>
      </c>
      <c r="JR50" t="s">
        <v>96</v>
      </c>
      <c r="JS50" t="s">
        <v>98</v>
      </c>
      <c r="KB50" s="57">
        <v>14</v>
      </c>
      <c r="KC50" s="58">
        <f t="shared" si="169"/>
        <v>0</v>
      </c>
      <c r="KD50" t="s">
        <v>221</v>
      </c>
      <c r="KE50" t="s">
        <v>220</v>
      </c>
      <c r="KG50" t="s">
        <v>96</v>
      </c>
      <c r="KH50" t="s">
        <v>98</v>
      </c>
      <c r="KQ50" s="57">
        <v>14</v>
      </c>
      <c r="KR50" s="58">
        <f t="shared" si="170"/>
        <v>0</v>
      </c>
      <c r="KS50" t="s">
        <v>221</v>
      </c>
      <c r="KT50" t="s">
        <v>220</v>
      </c>
      <c r="KV50" t="s">
        <v>96</v>
      </c>
      <c r="KW50" t="s">
        <v>98</v>
      </c>
      <c r="LF50" s="57">
        <v>14</v>
      </c>
      <c r="LG50" s="58">
        <f t="shared" si="171"/>
        <v>0</v>
      </c>
      <c r="LH50" t="s">
        <v>221</v>
      </c>
      <c r="LI50" t="s">
        <v>220</v>
      </c>
      <c r="LK50" t="s">
        <v>96</v>
      </c>
      <c r="LL50" t="s">
        <v>98</v>
      </c>
      <c r="LU50" s="57">
        <v>14</v>
      </c>
      <c r="LV50" s="58">
        <f t="shared" si="172"/>
        <v>0</v>
      </c>
      <c r="LW50" t="s">
        <v>221</v>
      </c>
      <c r="LX50" t="s">
        <v>220</v>
      </c>
      <c r="LZ50" t="s">
        <v>96</v>
      </c>
      <c r="MA50" t="s">
        <v>98</v>
      </c>
      <c r="MJ50" s="57">
        <v>14</v>
      </c>
      <c r="MK50" s="58">
        <f t="shared" si="173"/>
        <v>0</v>
      </c>
      <c r="ML50" t="s">
        <v>221</v>
      </c>
      <c r="MM50" t="s">
        <v>220</v>
      </c>
      <c r="MO50" t="s">
        <v>96</v>
      </c>
      <c r="MP50" t="s">
        <v>98</v>
      </c>
      <c r="MY50" s="57">
        <v>14</v>
      </c>
      <c r="MZ50" s="58">
        <f t="shared" si="174"/>
        <v>0</v>
      </c>
      <c r="NA50" t="s">
        <v>221</v>
      </c>
      <c r="NB50" t="s">
        <v>220</v>
      </c>
      <c r="ND50" t="s">
        <v>96</v>
      </c>
      <c r="NE50" t="s">
        <v>98</v>
      </c>
      <c r="NN50" s="57">
        <v>14</v>
      </c>
      <c r="NO50" s="58">
        <f t="shared" si="175"/>
        <v>0</v>
      </c>
      <c r="NP50" t="s">
        <v>221</v>
      </c>
      <c r="NQ50" t="s">
        <v>220</v>
      </c>
      <c r="NS50" t="s">
        <v>96</v>
      </c>
      <c r="NT50" t="s">
        <v>98</v>
      </c>
      <c r="OC50" s="57">
        <v>14</v>
      </c>
      <c r="OD50" s="58">
        <f t="shared" si="176"/>
        <v>0</v>
      </c>
      <c r="OE50" t="s">
        <v>221</v>
      </c>
      <c r="OF50" t="s">
        <v>220</v>
      </c>
      <c r="OH50" t="s">
        <v>96</v>
      </c>
      <c r="OI50" t="s">
        <v>98</v>
      </c>
      <c r="OR50" s="57">
        <v>14</v>
      </c>
      <c r="OS50" s="58">
        <f t="shared" si="177"/>
        <v>0</v>
      </c>
      <c r="OT50" t="s">
        <v>221</v>
      </c>
      <c r="OU50" t="s">
        <v>220</v>
      </c>
      <c r="OW50" t="s">
        <v>96</v>
      </c>
      <c r="OX50" t="s">
        <v>98</v>
      </c>
      <c r="PG50" s="57">
        <v>14</v>
      </c>
      <c r="PH50" s="58">
        <f t="shared" si="178"/>
        <v>0</v>
      </c>
      <c r="PI50" t="s">
        <v>221</v>
      </c>
      <c r="PJ50" t="s">
        <v>220</v>
      </c>
      <c r="PL50" t="s">
        <v>96</v>
      </c>
      <c r="PM50" t="s">
        <v>98</v>
      </c>
      <c r="PV50" s="57">
        <v>14</v>
      </c>
      <c r="PW50" s="58">
        <f t="shared" si="179"/>
        <v>0</v>
      </c>
      <c r="PX50" t="s">
        <v>221</v>
      </c>
      <c r="PY50" t="s">
        <v>220</v>
      </c>
      <c r="QA50" t="s">
        <v>96</v>
      </c>
      <c r="QB50" t="s">
        <v>98</v>
      </c>
    </row>
    <row r="51" spans="3:450" x14ac:dyDescent="0.2">
      <c r="C51" s="55">
        <v>15</v>
      </c>
      <c r="D51" s="56">
        <f t="shared" ref="D51:D57" si="180">D$32</f>
        <v>39500</v>
      </c>
      <c r="E51" t="s">
        <v>99</v>
      </c>
      <c r="F51" t="s">
        <v>100</v>
      </c>
      <c r="G51" t="s">
        <v>101</v>
      </c>
      <c r="H51" t="s">
        <v>222</v>
      </c>
      <c r="I51" t="s">
        <v>98</v>
      </c>
      <c r="R51" s="55">
        <v>15</v>
      </c>
      <c r="S51" s="56">
        <f t="shared" ref="S51:S57" si="181">S$32</f>
        <v>39500</v>
      </c>
      <c r="T51" t="s">
        <v>99</v>
      </c>
      <c r="U51" t="s">
        <v>100</v>
      </c>
      <c r="V51" t="s">
        <v>101</v>
      </c>
      <c r="W51" t="s">
        <v>222</v>
      </c>
      <c r="X51" t="s">
        <v>98</v>
      </c>
      <c r="AG51" s="55">
        <v>15</v>
      </c>
      <c r="AH51" s="56">
        <f t="shared" ref="AH51:AH57" si="182">AH$32</f>
        <v>39500</v>
      </c>
      <c r="AI51" t="s">
        <v>99</v>
      </c>
      <c r="AJ51" t="s">
        <v>100</v>
      </c>
      <c r="AK51" t="s">
        <v>101</v>
      </c>
      <c r="AL51" t="s">
        <v>222</v>
      </c>
      <c r="AM51" t="s">
        <v>98</v>
      </c>
      <c r="AV51" s="55">
        <v>15</v>
      </c>
      <c r="AW51" s="56">
        <f t="shared" ref="AW51:AW57" si="183">AW$32</f>
        <v>39500</v>
      </c>
      <c r="AX51" t="s">
        <v>99</v>
      </c>
      <c r="AY51" t="s">
        <v>100</v>
      </c>
      <c r="AZ51" t="s">
        <v>101</v>
      </c>
      <c r="BA51" t="s">
        <v>222</v>
      </c>
      <c r="BB51" t="s">
        <v>98</v>
      </c>
      <c r="BK51" s="55">
        <v>15</v>
      </c>
      <c r="BL51" s="56">
        <f t="shared" ref="BL51:BL57" si="184">BL$32</f>
        <v>39500</v>
      </c>
      <c r="BM51" t="s">
        <v>99</v>
      </c>
      <c r="BN51" t="s">
        <v>100</v>
      </c>
      <c r="BO51" t="s">
        <v>101</v>
      </c>
      <c r="BP51" t="s">
        <v>222</v>
      </c>
      <c r="BQ51" t="s">
        <v>98</v>
      </c>
      <c r="BZ51" s="55">
        <v>15</v>
      </c>
      <c r="CA51" s="56">
        <f t="shared" ref="CA51:CA57" si="185">CA$32</f>
        <v>39500</v>
      </c>
      <c r="CB51" t="s">
        <v>99</v>
      </c>
      <c r="CC51" t="s">
        <v>100</v>
      </c>
      <c r="CD51" t="s">
        <v>101</v>
      </c>
      <c r="CE51" t="s">
        <v>222</v>
      </c>
      <c r="CF51" t="s">
        <v>98</v>
      </c>
      <c r="CO51" s="55">
        <v>15</v>
      </c>
      <c r="CP51" s="56">
        <f t="shared" ref="CP51:CP57" si="186">CP$32</f>
        <v>39500</v>
      </c>
      <c r="CQ51" t="s">
        <v>99</v>
      </c>
      <c r="CR51" t="s">
        <v>100</v>
      </c>
      <c r="CS51" t="s">
        <v>101</v>
      </c>
      <c r="CT51" t="s">
        <v>222</v>
      </c>
      <c r="CU51" t="s">
        <v>98</v>
      </c>
      <c r="DD51" s="55">
        <v>15</v>
      </c>
      <c r="DE51" s="56">
        <f t="shared" ref="DE51:DE57" si="187">DE$32</f>
        <v>39500</v>
      </c>
      <c r="DF51" t="s">
        <v>99</v>
      </c>
      <c r="DG51" t="s">
        <v>100</v>
      </c>
      <c r="DH51" t="s">
        <v>101</v>
      </c>
      <c r="DI51" t="s">
        <v>222</v>
      </c>
      <c r="DJ51" t="s">
        <v>98</v>
      </c>
      <c r="DS51" s="55">
        <v>15</v>
      </c>
      <c r="DT51" s="56">
        <f t="shared" ref="DT51:DT57" si="188">DT$32</f>
        <v>39500</v>
      </c>
      <c r="DU51" t="s">
        <v>99</v>
      </c>
      <c r="DV51" t="s">
        <v>100</v>
      </c>
      <c r="DW51" t="s">
        <v>101</v>
      </c>
      <c r="DX51" t="s">
        <v>222</v>
      </c>
      <c r="DY51" t="s">
        <v>98</v>
      </c>
      <c r="EH51" s="55">
        <v>15</v>
      </c>
      <c r="EI51" s="56">
        <f t="shared" ref="EI51:EI57" si="189">EI$32</f>
        <v>39500</v>
      </c>
      <c r="EJ51" t="s">
        <v>99</v>
      </c>
      <c r="EK51" t="s">
        <v>100</v>
      </c>
      <c r="EL51" t="s">
        <v>101</v>
      </c>
      <c r="EM51" t="s">
        <v>222</v>
      </c>
      <c r="EN51" t="s">
        <v>98</v>
      </c>
      <c r="EW51" s="55">
        <v>15</v>
      </c>
      <c r="EX51" s="56">
        <f t="shared" ref="EX51:EX57" si="190">EX$32</f>
        <v>39500</v>
      </c>
      <c r="EY51" t="s">
        <v>99</v>
      </c>
      <c r="EZ51" t="s">
        <v>100</v>
      </c>
      <c r="FA51" t="s">
        <v>101</v>
      </c>
      <c r="FB51" t="s">
        <v>222</v>
      </c>
      <c r="FC51" t="s">
        <v>98</v>
      </c>
      <c r="FL51" s="55">
        <v>15</v>
      </c>
      <c r="FM51" s="56">
        <f t="shared" ref="FM51:FM57" si="191">FM$32</f>
        <v>39500</v>
      </c>
      <c r="FN51" t="s">
        <v>99</v>
      </c>
      <c r="FO51" t="s">
        <v>100</v>
      </c>
      <c r="FP51" t="s">
        <v>101</v>
      </c>
      <c r="FQ51" t="s">
        <v>222</v>
      </c>
      <c r="FR51" t="s">
        <v>98</v>
      </c>
      <c r="GA51" s="55">
        <v>15</v>
      </c>
      <c r="GB51" s="56">
        <f t="shared" ref="GB51:GB57" si="192">GB$32</f>
        <v>39500</v>
      </c>
      <c r="GC51" t="s">
        <v>99</v>
      </c>
      <c r="GD51" t="s">
        <v>100</v>
      </c>
      <c r="GE51" t="s">
        <v>101</v>
      </c>
      <c r="GF51" t="s">
        <v>222</v>
      </c>
      <c r="GG51" t="s">
        <v>98</v>
      </c>
      <c r="GP51" s="55">
        <v>15</v>
      </c>
      <c r="GQ51" s="56">
        <f t="shared" ref="GQ51:GQ57" si="193">GQ$32</f>
        <v>39500</v>
      </c>
      <c r="GR51" t="s">
        <v>99</v>
      </c>
      <c r="GS51" t="s">
        <v>100</v>
      </c>
      <c r="GT51" t="s">
        <v>101</v>
      </c>
      <c r="GU51" t="s">
        <v>222</v>
      </c>
      <c r="GV51" t="s">
        <v>98</v>
      </c>
      <c r="HE51" s="55">
        <v>15</v>
      </c>
      <c r="HF51" s="56">
        <f t="shared" ref="HF51:HF57" si="194">HF$32</f>
        <v>39500</v>
      </c>
      <c r="HG51" t="s">
        <v>99</v>
      </c>
      <c r="HH51" t="s">
        <v>100</v>
      </c>
      <c r="HI51" t="s">
        <v>101</v>
      </c>
      <c r="HJ51" t="s">
        <v>222</v>
      </c>
      <c r="HK51" t="s">
        <v>98</v>
      </c>
      <c r="HT51" s="55">
        <v>15</v>
      </c>
      <c r="HU51" s="56">
        <f t="shared" ref="HU51:HU57" si="195">HU$32</f>
        <v>39500</v>
      </c>
      <c r="HV51" t="s">
        <v>99</v>
      </c>
      <c r="HW51" t="s">
        <v>100</v>
      </c>
      <c r="HX51" t="s">
        <v>101</v>
      </c>
      <c r="HY51" t="s">
        <v>222</v>
      </c>
      <c r="HZ51" t="s">
        <v>98</v>
      </c>
      <c r="II51" s="55">
        <v>15</v>
      </c>
      <c r="IJ51" s="56">
        <f t="shared" ref="IJ51:IJ57" si="196">IJ$32</f>
        <v>39500</v>
      </c>
      <c r="IK51" t="s">
        <v>99</v>
      </c>
      <c r="IL51" t="s">
        <v>100</v>
      </c>
      <c r="IM51" t="s">
        <v>101</v>
      </c>
      <c r="IN51" t="s">
        <v>222</v>
      </c>
      <c r="IO51" t="s">
        <v>98</v>
      </c>
      <c r="IX51" s="55">
        <v>15</v>
      </c>
      <c r="IY51" s="56">
        <f t="shared" ref="IY51:IY57" si="197">IY$32</f>
        <v>39500</v>
      </c>
      <c r="IZ51" t="s">
        <v>99</v>
      </c>
      <c r="JA51" t="s">
        <v>100</v>
      </c>
      <c r="JB51" t="s">
        <v>101</v>
      </c>
      <c r="JC51" t="s">
        <v>222</v>
      </c>
      <c r="JD51" t="s">
        <v>98</v>
      </c>
      <c r="JM51" s="55">
        <v>15</v>
      </c>
      <c r="JN51" s="56">
        <f t="shared" ref="JN51:JN57" si="198">JN$32</f>
        <v>39500</v>
      </c>
      <c r="JO51" t="s">
        <v>99</v>
      </c>
      <c r="JP51" t="s">
        <v>100</v>
      </c>
      <c r="JQ51" t="s">
        <v>101</v>
      </c>
      <c r="JR51" t="s">
        <v>222</v>
      </c>
      <c r="JS51" t="s">
        <v>98</v>
      </c>
      <c r="KB51" s="55">
        <v>15</v>
      </c>
      <c r="KC51" s="56">
        <f t="shared" ref="KC51:KC57" si="199">KC$32</f>
        <v>39500</v>
      </c>
      <c r="KD51" t="s">
        <v>99</v>
      </c>
      <c r="KE51" t="s">
        <v>100</v>
      </c>
      <c r="KF51" t="s">
        <v>101</v>
      </c>
      <c r="KG51" t="s">
        <v>222</v>
      </c>
      <c r="KH51" t="s">
        <v>98</v>
      </c>
      <c r="KQ51" s="55">
        <v>15</v>
      </c>
      <c r="KR51" s="56">
        <f t="shared" ref="KR51:KR57" si="200">KR$32</f>
        <v>39500</v>
      </c>
      <c r="KS51" t="s">
        <v>99</v>
      </c>
      <c r="KT51" t="s">
        <v>100</v>
      </c>
      <c r="KU51" t="s">
        <v>101</v>
      </c>
      <c r="KV51" t="s">
        <v>222</v>
      </c>
      <c r="KW51" t="s">
        <v>98</v>
      </c>
      <c r="LF51" s="55">
        <v>15</v>
      </c>
      <c r="LG51" s="56">
        <f t="shared" ref="LG51:LG57" si="201">LG$32</f>
        <v>39500</v>
      </c>
      <c r="LH51" t="s">
        <v>99</v>
      </c>
      <c r="LI51" t="s">
        <v>100</v>
      </c>
      <c r="LJ51" t="s">
        <v>101</v>
      </c>
      <c r="LK51" t="s">
        <v>222</v>
      </c>
      <c r="LL51" t="s">
        <v>98</v>
      </c>
      <c r="LU51" s="55">
        <v>15</v>
      </c>
      <c r="LV51" s="56">
        <f t="shared" ref="LV51:LV57" si="202">LV$32</f>
        <v>39500</v>
      </c>
      <c r="LW51" t="s">
        <v>99</v>
      </c>
      <c r="LX51" t="s">
        <v>100</v>
      </c>
      <c r="LY51" t="s">
        <v>101</v>
      </c>
      <c r="LZ51" t="s">
        <v>222</v>
      </c>
      <c r="MA51" t="s">
        <v>98</v>
      </c>
      <c r="MJ51" s="55">
        <v>15</v>
      </c>
      <c r="MK51" s="56">
        <f t="shared" ref="MK51:MK57" si="203">MK$32</f>
        <v>39500</v>
      </c>
      <c r="ML51" t="s">
        <v>99</v>
      </c>
      <c r="MM51" t="s">
        <v>100</v>
      </c>
      <c r="MN51" t="s">
        <v>101</v>
      </c>
      <c r="MO51" t="s">
        <v>222</v>
      </c>
      <c r="MP51" t="s">
        <v>98</v>
      </c>
      <c r="MY51" s="55">
        <v>15</v>
      </c>
      <c r="MZ51" s="56">
        <f t="shared" ref="MZ51:MZ57" si="204">MZ$32</f>
        <v>39500</v>
      </c>
      <c r="NA51" t="s">
        <v>99</v>
      </c>
      <c r="NB51" t="s">
        <v>100</v>
      </c>
      <c r="NC51" t="s">
        <v>101</v>
      </c>
      <c r="ND51" t="s">
        <v>222</v>
      </c>
      <c r="NE51" t="s">
        <v>98</v>
      </c>
      <c r="NN51" s="55">
        <v>15</v>
      </c>
      <c r="NO51" s="56">
        <f t="shared" ref="NO51:NO57" si="205">NO$32</f>
        <v>39500</v>
      </c>
      <c r="NP51" t="s">
        <v>99</v>
      </c>
      <c r="NQ51" t="s">
        <v>100</v>
      </c>
      <c r="NR51" t="s">
        <v>101</v>
      </c>
      <c r="NS51" t="s">
        <v>222</v>
      </c>
      <c r="NT51" t="s">
        <v>98</v>
      </c>
      <c r="OC51" s="55">
        <v>15</v>
      </c>
      <c r="OD51" s="56">
        <f t="shared" ref="OD51:OD57" si="206">OD$32</f>
        <v>39500</v>
      </c>
      <c r="OE51" t="s">
        <v>99</v>
      </c>
      <c r="OF51" t="s">
        <v>100</v>
      </c>
      <c r="OG51" t="s">
        <v>101</v>
      </c>
      <c r="OH51" t="s">
        <v>222</v>
      </c>
      <c r="OI51" t="s">
        <v>98</v>
      </c>
      <c r="OR51" s="55">
        <v>15</v>
      </c>
      <c r="OS51" s="56">
        <f t="shared" ref="OS51:OS57" si="207">OS$32</f>
        <v>39500</v>
      </c>
      <c r="OT51" t="s">
        <v>99</v>
      </c>
      <c r="OU51" t="s">
        <v>100</v>
      </c>
      <c r="OV51" t="s">
        <v>101</v>
      </c>
      <c r="OW51" t="s">
        <v>222</v>
      </c>
      <c r="OX51" t="s">
        <v>98</v>
      </c>
      <c r="PG51" s="55">
        <v>15</v>
      </c>
      <c r="PH51" s="56">
        <f t="shared" ref="PH51:PH57" si="208">PH$32</f>
        <v>39500</v>
      </c>
      <c r="PI51" t="s">
        <v>99</v>
      </c>
      <c r="PJ51" t="s">
        <v>100</v>
      </c>
      <c r="PK51" t="s">
        <v>101</v>
      </c>
      <c r="PL51" t="s">
        <v>222</v>
      </c>
      <c r="PM51" t="s">
        <v>98</v>
      </c>
      <c r="PV51" s="55">
        <v>15</v>
      </c>
      <c r="PW51" s="56">
        <f t="shared" ref="PW51:PW57" si="209">PW$32</f>
        <v>39500</v>
      </c>
      <c r="PX51" t="s">
        <v>99</v>
      </c>
      <c r="PY51" t="s">
        <v>100</v>
      </c>
      <c r="PZ51" t="s">
        <v>101</v>
      </c>
      <c r="QA51" t="s">
        <v>222</v>
      </c>
      <c r="QB51" t="s">
        <v>98</v>
      </c>
    </row>
    <row r="52" spans="3:450" x14ac:dyDescent="0.2">
      <c r="C52" s="55">
        <v>16</v>
      </c>
      <c r="D52" s="56">
        <f t="shared" si="180"/>
        <v>39500</v>
      </c>
      <c r="E52" t="s">
        <v>99</v>
      </c>
      <c r="F52" t="s">
        <v>100</v>
      </c>
      <c r="G52" t="s">
        <v>101</v>
      </c>
      <c r="H52" t="s">
        <v>222</v>
      </c>
      <c r="I52" t="s">
        <v>98</v>
      </c>
      <c r="R52" s="55">
        <v>16</v>
      </c>
      <c r="S52" s="56">
        <f t="shared" si="181"/>
        <v>39500</v>
      </c>
      <c r="T52" t="s">
        <v>99</v>
      </c>
      <c r="U52" t="s">
        <v>100</v>
      </c>
      <c r="V52" t="s">
        <v>101</v>
      </c>
      <c r="W52" t="s">
        <v>222</v>
      </c>
      <c r="X52" t="s">
        <v>98</v>
      </c>
      <c r="AG52" s="55">
        <v>16</v>
      </c>
      <c r="AH52" s="56">
        <f t="shared" si="182"/>
        <v>39500</v>
      </c>
      <c r="AI52" t="s">
        <v>99</v>
      </c>
      <c r="AJ52" t="s">
        <v>100</v>
      </c>
      <c r="AK52" t="s">
        <v>101</v>
      </c>
      <c r="AL52" t="s">
        <v>222</v>
      </c>
      <c r="AM52" t="s">
        <v>98</v>
      </c>
      <c r="AV52" s="55">
        <v>16</v>
      </c>
      <c r="AW52" s="56">
        <f t="shared" si="183"/>
        <v>39500</v>
      </c>
      <c r="AX52" t="s">
        <v>99</v>
      </c>
      <c r="AY52" t="s">
        <v>100</v>
      </c>
      <c r="AZ52" t="s">
        <v>101</v>
      </c>
      <c r="BA52" t="s">
        <v>222</v>
      </c>
      <c r="BB52" t="s">
        <v>98</v>
      </c>
      <c r="BK52" s="55">
        <v>16</v>
      </c>
      <c r="BL52" s="56">
        <f t="shared" si="184"/>
        <v>39500</v>
      </c>
      <c r="BM52" t="s">
        <v>99</v>
      </c>
      <c r="BN52" t="s">
        <v>100</v>
      </c>
      <c r="BO52" t="s">
        <v>101</v>
      </c>
      <c r="BP52" t="s">
        <v>222</v>
      </c>
      <c r="BQ52" t="s">
        <v>98</v>
      </c>
      <c r="BZ52" s="55">
        <v>16</v>
      </c>
      <c r="CA52" s="56">
        <f t="shared" si="185"/>
        <v>39500</v>
      </c>
      <c r="CB52" t="s">
        <v>99</v>
      </c>
      <c r="CC52" t="s">
        <v>100</v>
      </c>
      <c r="CD52" t="s">
        <v>101</v>
      </c>
      <c r="CE52" t="s">
        <v>222</v>
      </c>
      <c r="CF52" t="s">
        <v>98</v>
      </c>
      <c r="CO52" s="55">
        <v>16</v>
      </c>
      <c r="CP52" s="56">
        <f t="shared" si="186"/>
        <v>39500</v>
      </c>
      <c r="CQ52" t="s">
        <v>99</v>
      </c>
      <c r="CR52" t="s">
        <v>100</v>
      </c>
      <c r="CS52" t="s">
        <v>101</v>
      </c>
      <c r="CT52" t="s">
        <v>222</v>
      </c>
      <c r="CU52" t="s">
        <v>98</v>
      </c>
      <c r="DD52" s="55">
        <v>16</v>
      </c>
      <c r="DE52" s="56">
        <f t="shared" si="187"/>
        <v>39500</v>
      </c>
      <c r="DF52" t="s">
        <v>99</v>
      </c>
      <c r="DG52" t="s">
        <v>100</v>
      </c>
      <c r="DH52" t="s">
        <v>101</v>
      </c>
      <c r="DI52" t="s">
        <v>222</v>
      </c>
      <c r="DJ52" t="s">
        <v>98</v>
      </c>
      <c r="DS52" s="55">
        <v>16</v>
      </c>
      <c r="DT52" s="56">
        <f t="shared" si="188"/>
        <v>39500</v>
      </c>
      <c r="DU52" t="s">
        <v>99</v>
      </c>
      <c r="DV52" t="s">
        <v>100</v>
      </c>
      <c r="DW52" t="s">
        <v>101</v>
      </c>
      <c r="DX52" t="s">
        <v>222</v>
      </c>
      <c r="DY52" t="s">
        <v>98</v>
      </c>
      <c r="EH52" s="55">
        <v>16</v>
      </c>
      <c r="EI52" s="56">
        <f t="shared" si="189"/>
        <v>39500</v>
      </c>
      <c r="EJ52" t="s">
        <v>99</v>
      </c>
      <c r="EK52" t="s">
        <v>100</v>
      </c>
      <c r="EL52" t="s">
        <v>101</v>
      </c>
      <c r="EM52" t="s">
        <v>222</v>
      </c>
      <c r="EN52" t="s">
        <v>98</v>
      </c>
      <c r="EW52" s="55">
        <v>16</v>
      </c>
      <c r="EX52" s="56">
        <f t="shared" si="190"/>
        <v>39500</v>
      </c>
      <c r="EY52" t="s">
        <v>99</v>
      </c>
      <c r="EZ52" t="s">
        <v>100</v>
      </c>
      <c r="FA52" t="s">
        <v>101</v>
      </c>
      <c r="FB52" t="s">
        <v>222</v>
      </c>
      <c r="FC52" t="s">
        <v>98</v>
      </c>
      <c r="FL52" s="55">
        <v>16</v>
      </c>
      <c r="FM52" s="56">
        <f t="shared" si="191"/>
        <v>39500</v>
      </c>
      <c r="FN52" t="s">
        <v>99</v>
      </c>
      <c r="FO52" t="s">
        <v>100</v>
      </c>
      <c r="FP52" t="s">
        <v>101</v>
      </c>
      <c r="FQ52" t="s">
        <v>222</v>
      </c>
      <c r="FR52" t="s">
        <v>98</v>
      </c>
      <c r="GA52" s="55">
        <v>16</v>
      </c>
      <c r="GB52" s="56">
        <f t="shared" si="192"/>
        <v>39500</v>
      </c>
      <c r="GC52" t="s">
        <v>99</v>
      </c>
      <c r="GD52" t="s">
        <v>100</v>
      </c>
      <c r="GE52" t="s">
        <v>101</v>
      </c>
      <c r="GF52" t="s">
        <v>222</v>
      </c>
      <c r="GG52" t="s">
        <v>98</v>
      </c>
      <c r="GP52" s="55">
        <v>16</v>
      </c>
      <c r="GQ52" s="56">
        <f t="shared" si="193"/>
        <v>39500</v>
      </c>
      <c r="GR52" t="s">
        <v>99</v>
      </c>
      <c r="GS52" t="s">
        <v>100</v>
      </c>
      <c r="GT52" t="s">
        <v>101</v>
      </c>
      <c r="GU52" t="s">
        <v>222</v>
      </c>
      <c r="GV52" t="s">
        <v>98</v>
      </c>
      <c r="HE52" s="55">
        <v>16</v>
      </c>
      <c r="HF52" s="56">
        <f t="shared" si="194"/>
        <v>39500</v>
      </c>
      <c r="HG52" t="s">
        <v>99</v>
      </c>
      <c r="HH52" t="s">
        <v>100</v>
      </c>
      <c r="HI52" t="s">
        <v>101</v>
      </c>
      <c r="HJ52" t="s">
        <v>222</v>
      </c>
      <c r="HK52" t="s">
        <v>98</v>
      </c>
      <c r="HT52" s="55">
        <v>16</v>
      </c>
      <c r="HU52" s="56">
        <f t="shared" si="195"/>
        <v>39500</v>
      </c>
      <c r="HV52" t="s">
        <v>99</v>
      </c>
      <c r="HW52" t="s">
        <v>100</v>
      </c>
      <c r="HX52" t="s">
        <v>101</v>
      </c>
      <c r="HY52" t="s">
        <v>222</v>
      </c>
      <c r="HZ52" t="s">
        <v>98</v>
      </c>
      <c r="II52" s="55">
        <v>16</v>
      </c>
      <c r="IJ52" s="56">
        <f t="shared" si="196"/>
        <v>39500</v>
      </c>
      <c r="IK52" t="s">
        <v>99</v>
      </c>
      <c r="IL52" t="s">
        <v>100</v>
      </c>
      <c r="IM52" t="s">
        <v>101</v>
      </c>
      <c r="IN52" t="s">
        <v>222</v>
      </c>
      <c r="IO52" t="s">
        <v>98</v>
      </c>
      <c r="IX52" s="55">
        <v>16</v>
      </c>
      <c r="IY52" s="56">
        <f t="shared" si="197"/>
        <v>39500</v>
      </c>
      <c r="IZ52" t="s">
        <v>99</v>
      </c>
      <c r="JA52" t="s">
        <v>100</v>
      </c>
      <c r="JB52" t="s">
        <v>101</v>
      </c>
      <c r="JC52" t="s">
        <v>222</v>
      </c>
      <c r="JD52" t="s">
        <v>98</v>
      </c>
      <c r="JM52" s="55">
        <v>16</v>
      </c>
      <c r="JN52" s="56">
        <f t="shared" si="198"/>
        <v>39500</v>
      </c>
      <c r="JO52" t="s">
        <v>99</v>
      </c>
      <c r="JP52" t="s">
        <v>100</v>
      </c>
      <c r="JQ52" t="s">
        <v>101</v>
      </c>
      <c r="JR52" t="s">
        <v>222</v>
      </c>
      <c r="JS52" t="s">
        <v>98</v>
      </c>
      <c r="KB52" s="55">
        <v>16</v>
      </c>
      <c r="KC52" s="56">
        <f t="shared" si="199"/>
        <v>39500</v>
      </c>
      <c r="KD52" t="s">
        <v>99</v>
      </c>
      <c r="KE52" t="s">
        <v>100</v>
      </c>
      <c r="KF52" t="s">
        <v>101</v>
      </c>
      <c r="KG52" t="s">
        <v>222</v>
      </c>
      <c r="KH52" t="s">
        <v>98</v>
      </c>
      <c r="KQ52" s="55">
        <v>16</v>
      </c>
      <c r="KR52" s="56">
        <f t="shared" si="200"/>
        <v>39500</v>
      </c>
      <c r="KS52" t="s">
        <v>99</v>
      </c>
      <c r="KT52" t="s">
        <v>100</v>
      </c>
      <c r="KU52" t="s">
        <v>101</v>
      </c>
      <c r="KV52" t="s">
        <v>222</v>
      </c>
      <c r="KW52" t="s">
        <v>98</v>
      </c>
      <c r="LF52" s="55">
        <v>16</v>
      </c>
      <c r="LG52" s="56">
        <f t="shared" si="201"/>
        <v>39500</v>
      </c>
      <c r="LH52" t="s">
        <v>99</v>
      </c>
      <c r="LI52" t="s">
        <v>100</v>
      </c>
      <c r="LJ52" t="s">
        <v>101</v>
      </c>
      <c r="LK52" t="s">
        <v>222</v>
      </c>
      <c r="LL52" t="s">
        <v>98</v>
      </c>
      <c r="LU52" s="55">
        <v>16</v>
      </c>
      <c r="LV52" s="56">
        <f t="shared" si="202"/>
        <v>39500</v>
      </c>
      <c r="LW52" t="s">
        <v>99</v>
      </c>
      <c r="LX52" t="s">
        <v>100</v>
      </c>
      <c r="LY52" t="s">
        <v>101</v>
      </c>
      <c r="LZ52" t="s">
        <v>222</v>
      </c>
      <c r="MA52" t="s">
        <v>98</v>
      </c>
      <c r="MJ52" s="55">
        <v>16</v>
      </c>
      <c r="MK52" s="56">
        <f t="shared" si="203"/>
        <v>39500</v>
      </c>
      <c r="ML52" t="s">
        <v>99</v>
      </c>
      <c r="MM52" t="s">
        <v>100</v>
      </c>
      <c r="MN52" t="s">
        <v>101</v>
      </c>
      <c r="MO52" t="s">
        <v>222</v>
      </c>
      <c r="MP52" t="s">
        <v>98</v>
      </c>
      <c r="MY52" s="55">
        <v>16</v>
      </c>
      <c r="MZ52" s="56">
        <f t="shared" si="204"/>
        <v>39500</v>
      </c>
      <c r="NA52" t="s">
        <v>99</v>
      </c>
      <c r="NB52" t="s">
        <v>100</v>
      </c>
      <c r="NC52" t="s">
        <v>101</v>
      </c>
      <c r="ND52" t="s">
        <v>222</v>
      </c>
      <c r="NE52" t="s">
        <v>98</v>
      </c>
      <c r="NN52" s="55">
        <v>16</v>
      </c>
      <c r="NO52" s="56">
        <f t="shared" si="205"/>
        <v>39500</v>
      </c>
      <c r="NP52" t="s">
        <v>99</v>
      </c>
      <c r="NQ52" t="s">
        <v>100</v>
      </c>
      <c r="NR52" t="s">
        <v>101</v>
      </c>
      <c r="NS52" t="s">
        <v>222</v>
      </c>
      <c r="NT52" t="s">
        <v>98</v>
      </c>
      <c r="OC52" s="55">
        <v>16</v>
      </c>
      <c r="OD52" s="56">
        <f t="shared" si="206"/>
        <v>39500</v>
      </c>
      <c r="OE52" t="s">
        <v>99</v>
      </c>
      <c r="OF52" t="s">
        <v>100</v>
      </c>
      <c r="OG52" t="s">
        <v>101</v>
      </c>
      <c r="OH52" t="s">
        <v>222</v>
      </c>
      <c r="OI52" t="s">
        <v>98</v>
      </c>
      <c r="OR52" s="55">
        <v>16</v>
      </c>
      <c r="OS52" s="56">
        <f t="shared" si="207"/>
        <v>39500</v>
      </c>
      <c r="OT52" t="s">
        <v>99</v>
      </c>
      <c r="OU52" t="s">
        <v>100</v>
      </c>
      <c r="OV52" t="s">
        <v>101</v>
      </c>
      <c r="OW52" t="s">
        <v>222</v>
      </c>
      <c r="OX52" t="s">
        <v>98</v>
      </c>
      <c r="PG52" s="55">
        <v>16</v>
      </c>
      <c r="PH52" s="56">
        <f t="shared" si="208"/>
        <v>39500</v>
      </c>
      <c r="PI52" t="s">
        <v>99</v>
      </c>
      <c r="PJ52" t="s">
        <v>100</v>
      </c>
      <c r="PK52" t="s">
        <v>101</v>
      </c>
      <c r="PL52" t="s">
        <v>222</v>
      </c>
      <c r="PM52" t="s">
        <v>98</v>
      </c>
      <c r="PV52" s="55">
        <v>16</v>
      </c>
      <c r="PW52" s="56">
        <f t="shared" si="209"/>
        <v>39500</v>
      </c>
      <c r="PX52" t="s">
        <v>99</v>
      </c>
      <c r="PY52" t="s">
        <v>100</v>
      </c>
      <c r="PZ52" t="s">
        <v>101</v>
      </c>
      <c r="QA52" t="s">
        <v>222</v>
      </c>
      <c r="QB52" t="s">
        <v>98</v>
      </c>
    </row>
    <row r="53" spans="3:450" x14ac:dyDescent="0.2">
      <c r="C53" s="55">
        <v>17</v>
      </c>
      <c r="D53" s="56">
        <f t="shared" si="180"/>
        <v>39500</v>
      </c>
      <c r="E53" t="s">
        <v>99</v>
      </c>
      <c r="F53" t="s">
        <v>100</v>
      </c>
      <c r="G53" t="s">
        <v>101</v>
      </c>
      <c r="H53" t="s">
        <v>222</v>
      </c>
      <c r="I53" t="s">
        <v>98</v>
      </c>
      <c r="R53" s="55">
        <v>17</v>
      </c>
      <c r="S53" s="56">
        <f t="shared" si="181"/>
        <v>39500</v>
      </c>
      <c r="T53" t="s">
        <v>99</v>
      </c>
      <c r="U53" t="s">
        <v>100</v>
      </c>
      <c r="V53" t="s">
        <v>101</v>
      </c>
      <c r="W53" t="s">
        <v>222</v>
      </c>
      <c r="X53" t="s">
        <v>98</v>
      </c>
      <c r="AG53" s="55">
        <v>17</v>
      </c>
      <c r="AH53" s="56">
        <f t="shared" si="182"/>
        <v>39500</v>
      </c>
      <c r="AI53" t="s">
        <v>99</v>
      </c>
      <c r="AJ53" t="s">
        <v>100</v>
      </c>
      <c r="AK53" t="s">
        <v>101</v>
      </c>
      <c r="AL53" t="s">
        <v>222</v>
      </c>
      <c r="AM53" t="s">
        <v>98</v>
      </c>
      <c r="AV53" s="55">
        <v>17</v>
      </c>
      <c r="AW53" s="56">
        <f t="shared" si="183"/>
        <v>39500</v>
      </c>
      <c r="AX53" t="s">
        <v>99</v>
      </c>
      <c r="AY53" t="s">
        <v>100</v>
      </c>
      <c r="AZ53" t="s">
        <v>101</v>
      </c>
      <c r="BA53" t="s">
        <v>222</v>
      </c>
      <c r="BB53" t="s">
        <v>98</v>
      </c>
      <c r="BK53" s="55">
        <v>17</v>
      </c>
      <c r="BL53" s="56">
        <f t="shared" si="184"/>
        <v>39500</v>
      </c>
      <c r="BM53" t="s">
        <v>99</v>
      </c>
      <c r="BN53" t="s">
        <v>100</v>
      </c>
      <c r="BO53" t="s">
        <v>101</v>
      </c>
      <c r="BP53" t="s">
        <v>222</v>
      </c>
      <c r="BQ53" t="s">
        <v>98</v>
      </c>
      <c r="BZ53" s="55">
        <v>17</v>
      </c>
      <c r="CA53" s="56">
        <f t="shared" si="185"/>
        <v>39500</v>
      </c>
      <c r="CB53" t="s">
        <v>99</v>
      </c>
      <c r="CC53" t="s">
        <v>100</v>
      </c>
      <c r="CD53" t="s">
        <v>101</v>
      </c>
      <c r="CE53" t="s">
        <v>222</v>
      </c>
      <c r="CF53" t="s">
        <v>98</v>
      </c>
      <c r="CO53" s="55">
        <v>17</v>
      </c>
      <c r="CP53" s="56">
        <f t="shared" si="186"/>
        <v>39500</v>
      </c>
      <c r="CQ53" t="s">
        <v>99</v>
      </c>
      <c r="CR53" t="s">
        <v>100</v>
      </c>
      <c r="CS53" t="s">
        <v>101</v>
      </c>
      <c r="CT53" t="s">
        <v>222</v>
      </c>
      <c r="CU53" t="s">
        <v>98</v>
      </c>
      <c r="DD53" s="55">
        <v>17</v>
      </c>
      <c r="DE53" s="56">
        <f t="shared" si="187"/>
        <v>39500</v>
      </c>
      <c r="DF53" t="s">
        <v>99</v>
      </c>
      <c r="DG53" t="s">
        <v>100</v>
      </c>
      <c r="DH53" t="s">
        <v>101</v>
      </c>
      <c r="DI53" t="s">
        <v>222</v>
      </c>
      <c r="DJ53" t="s">
        <v>98</v>
      </c>
      <c r="DS53" s="55">
        <v>17</v>
      </c>
      <c r="DT53" s="56">
        <f t="shared" si="188"/>
        <v>39500</v>
      </c>
      <c r="DU53" t="s">
        <v>99</v>
      </c>
      <c r="DV53" t="s">
        <v>100</v>
      </c>
      <c r="DW53" t="s">
        <v>101</v>
      </c>
      <c r="DX53" t="s">
        <v>222</v>
      </c>
      <c r="DY53" t="s">
        <v>98</v>
      </c>
      <c r="EH53" s="55">
        <v>17</v>
      </c>
      <c r="EI53" s="56">
        <f t="shared" si="189"/>
        <v>39500</v>
      </c>
      <c r="EJ53" t="s">
        <v>99</v>
      </c>
      <c r="EK53" t="s">
        <v>100</v>
      </c>
      <c r="EL53" t="s">
        <v>101</v>
      </c>
      <c r="EM53" t="s">
        <v>222</v>
      </c>
      <c r="EN53" t="s">
        <v>98</v>
      </c>
      <c r="EW53" s="55">
        <v>17</v>
      </c>
      <c r="EX53" s="56">
        <f t="shared" si="190"/>
        <v>39500</v>
      </c>
      <c r="EY53" t="s">
        <v>99</v>
      </c>
      <c r="EZ53" t="s">
        <v>100</v>
      </c>
      <c r="FA53" t="s">
        <v>101</v>
      </c>
      <c r="FB53" t="s">
        <v>222</v>
      </c>
      <c r="FC53" t="s">
        <v>98</v>
      </c>
      <c r="FL53" s="55">
        <v>17</v>
      </c>
      <c r="FM53" s="56">
        <f t="shared" si="191"/>
        <v>39500</v>
      </c>
      <c r="FN53" t="s">
        <v>99</v>
      </c>
      <c r="FO53" t="s">
        <v>100</v>
      </c>
      <c r="FP53" t="s">
        <v>101</v>
      </c>
      <c r="FQ53" t="s">
        <v>222</v>
      </c>
      <c r="FR53" t="s">
        <v>98</v>
      </c>
      <c r="GA53" s="55">
        <v>17</v>
      </c>
      <c r="GB53" s="56">
        <f t="shared" si="192"/>
        <v>39500</v>
      </c>
      <c r="GC53" t="s">
        <v>99</v>
      </c>
      <c r="GD53" t="s">
        <v>100</v>
      </c>
      <c r="GE53" t="s">
        <v>101</v>
      </c>
      <c r="GF53" t="s">
        <v>222</v>
      </c>
      <c r="GG53" t="s">
        <v>98</v>
      </c>
      <c r="GP53" s="55">
        <v>17</v>
      </c>
      <c r="GQ53" s="56">
        <f t="shared" si="193"/>
        <v>39500</v>
      </c>
      <c r="GR53" t="s">
        <v>99</v>
      </c>
      <c r="GS53" t="s">
        <v>100</v>
      </c>
      <c r="GT53" t="s">
        <v>101</v>
      </c>
      <c r="GU53" t="s">
        <v>222</v>
      </c>
      <c r="GV53" t="s">
        <v>98</v>
      </c>
      <c r="HE53" s="55">
        <v>17</v>
      </c>
      <c r="HF53" s="56">
        <f t="shared" si="194"/>
        <v>39500</v>
      </c>
      <c r="HG53" t="s">
        <v>99</v>
      </c>
      <c r="HH53" t="s">
        <v>100</v>
      </c>
      <c r="HI53" t="s">
        <v>101</v>
      </c>
      <c r="HJ53" t="s">
        <v>222</v>
      </c>
      <c r="HK53" t="s">
        <v>98</v>
      </c>
      <c r="HT53" s="55">
        <v>17</v>
      </c>
      <c r="HU53" s="56">
        <f t="shared" si="195"/>
        <v>39500</v>
      </c>
      <c r="HV53" t="s">
        <v>99</v>
      </c>
      <c r="HW53" t="s">
        <v>100</v>
      </c>
      <c r="HX53" t="s">
        <v>101</v>
      </c>
      <c r="HY53" t="s">
        <v>222</v>
      </c>
      <c r="HZ53" t="s">
        <v>98</v>
      </c>
      <c r="II53" s="55">
        <v>17</v>
      </c>
      <c r="IJ53" s="56">
        <f t="shared" si="196"/>
        <v>39500</v>
      </c>
      <c r="IK53" t="s">
        <v>99</v>
      </c>
      <c r="IL53" t="s">
        <v>100</v>
      </c>
      <c r="IM53" t="s">
        <v>101</v>
      </c>
      <c r="IN53" t="s">
        <v>222</v>
      </c>
      <c r="IO53" t="s">
        <v>98</v>
      </c>
      <c r="IX53" s="55">
        <v>17</v>
      </c>
      <c r="IY53" s="56">
        <f t="shared" si="197"/>
        <v>39500</v>
      </c>
      <c r="IZ53" t="s">
        <v>99</v>
      </c>
      <c r="JA53" t="s">
        <v>100</v>
      </c>
      <c r="JB53" t="s">
        <v>101</v>
      </c>
      <c r="JC53" t="s">
        <v>222</v>
      </c>
      <c r="JD53" t="s">
        <v>98</v>
      </c>
      <c r="JM53" s="55">
        <v>17</v>
      </c>
      <c r="JN53" s="56">
        <f t="shared" si="198"/>
        <v>39500</v>
      </c>
      <c r="JO53" t="s">
        <v>99</v>
      </c>
      <c r="JP53" t="s">
        <v>100</v>
      </c>
      <c r="JQ53" t="s">
        <v>101</v>
      </c>
      <c r="JR53" t="s">
        <v>222</v>
      </c>
      <c r="JS53" t="s">
        <v>98</v>
      </c>
      <c r="KB53" s="55">
        <v>17</v>
      </c>
      <c r="KC53" s="56">
        <f t="shared" si="199"/>
        <v>39500</v>
      </c>
      <c r="KD53" t="s">
        <v>99</v>
      </c>
      <c r="KE53" t="s">
        <v>100</v>
      </c>
      <c r="KF53" t="s">
        <v>101</v>
      </c>
      <c r="KG53" t="s">
        <v>222</v>
      </c>
      <c r="KH53" t="s">
        <v>98</v>
      </c>
      <c r="KQ53" s="55">
        <v>17</v>
      </c>
      <c r="KR53" s="56">
        <f t="shared" si="200"/>
        <v>39500</v>
      </c>
      <c r="KS53" t="s">
        <v>99</v>
      </c>
      <c r="KT53" t="s">
        <v>100</v>
      </c>
      <c r="KU53" t="s">
        <v>101</v>
      </c>
      <c r="KV53" t="s">
        <v>222</v>
      </c>
      <c r="KW53" t="s">
        <v>98</v>
      </c>
      <c r="LF53" s="55">
        <v>17</v>
      </c>
      <c r="LG53" s="56">
        <f t="shared" si="201"/>
        <v>39500</v>
      </c>
      <c r="LH53" t="s">
        <v>99</v>
      </c>
      <c r="LI53" t="s">
        <v>100</v>
      </c>
      <c r="LJ53" t="s">
        <v>101</v>
      </c>
      <c r="LK53" t="s">
        <v>222</v>
      </c>
      <c r="LL53" t="s">
        <v>98</v>
      </c>
      <c r="LU53" s="55">
        <v>17</v>
      </c>
      <c r="LV53" s="56">
        <f t="shared" si="202"/>
        <v>39500</v>
      </c>
      <c r="LW53" t="s">
        <v>99</v>
      </c>
      <c r="LX53" t="s">
        <v>100</v>
      </c>
      <c r="LY53" t="s">
        <v>101</v>
      </c>
      <c r="LZ53" t="s">
        <v>222</v>
      </c>
      <c r="MA53" t="s">
        <v>98</v>
      </c>
      <c r="MJ53" s="55">
        <v>17</v>
      </c>
      <c r="MK53" s="56">
        <f t="shared" si="203"/>
        <v>39500</v>
      </c>
      <c r="ML53" t="s">
        <v>99</v>
      </c>
      <c r="MM53" t="s">
        <v>100</v>
      </c>
      <c r="MN53" t="s">
        <v>101</v>
      </c>
      <c r="MO53" t="s">
        <v>222</v>
      </c>
      <c r="MP53" t="s">
        <v>98</v>
      </c>
      <c r="MY53" s="55">
        <v>17</v>
      </c>
      <c r="MZ53" s="56">
        <f t="shared" si="204"/>
        <v>39500</v>
      </c>
      <c r="NA53" t="s">
        <v>99</v>
      </c>
      <c r="NB53" t="s">
        <v>100</v>
      </c>
      <c r="NC53" t="s">
        <v>101</v>
      </c>
      <c r="ND53" t="s">
        <v>222</v>
      </c>
      <c r="NE53" t="s">
        <v>98</v>
      </c>
      <c r="NN53" s="55">
        <v>17</v>
      </c>
      <c r="NO53" s="56">
        <f t="shared" si="205"/>
        <v>39500</v>
      </c>
      <c r="NP53" t="s">
        <v>99</v>
      </c>
      <c r="NQ53" t="s">
        <v>100</v>
      </c>
      <c r="NR53" t="s">
        <v>101</v>
      </c>
      <c r="NS53" t="s">
        <v>222</v>
      </c>
      <c r="NT53" t="s">
        <v>98</v>
      </c>
      <c r="OC53" s="55">
        <v>17</v>
      </c>
      <c r="OD53" s="56">
        <f t="shared" si="206"/>
        <v>39500</v>
      </c>
      <c r="OE53" t="s">
        <v>99</v>
      </c>
      <c r="OF53" t="s">
        <v>100</v>
      </c>
      <c r="OG53" t="s">
        <v>101</v>
      </c>
      <c r="OH53" t="s">
        <v>222</v>
      </c>
      <c r="OI53" t="s">
        <v>98</v>
      </c>
      <c r="OR53" s="55">
        <v>17</v>
      </c>
      <c r="OS53" s="56">
        <f t="shared" si="207"/>
        <v>39500</v>
      </c>
      <c r="OT53" t="s">
        <v>99</v>
      </c>
      <c r="OU53" t="s">
        <v>100</v>
      </c>
      <c r="OV53" t="s">
        <v>101</v>
      </c>
      <c r="OW53" t="s">
        <v>222</v>
      </c>
      <c r="OX53" t="s">
        <v>98</v>
      </c>
      <c r="PG53" s="55">
        <v>17</v>
      </c>
      <c r="PH53" s="56">
        <f t="shared" si="208"/>
        <v>39500</v>
      </c>
      <c r="PI53" t="s">
        <v>99</v>
      </c>
      <c r="PJ53" t="s">
        <v>100</v>
      </c>
      <c r="PK53" t="s">
        <v>101</v>
      </c>
      <c r="PL53" t="s">
        <v>222</v>
      </c>
      <c r="PM53" t="s">
        <v>98</v>
      </c>
      <c r="PV53" s="55">
        <v>17</v>
      </c>
      <c r="PW53" s="56">
        <f t="shared" si="209"/>
        <v>39500</v>
      </c>
      <c r="PX53" t="s">
        <v>99</v>
      </c>
      <c r="PY53" t="s">
        <v>100</v>
      </c>
      <c r="PZ53" t="s">
        <v>101</v>
      </c>
      <c r="QA53" t="s">
        <v>222</v>
      </c>
      <c r="QB53" t="s">
        <v>98</v>
      </c>
    </row>
    <row r="54" spans="3:450" x14ac:dyDescent="0.2">
      <c r="C54" s="55">
        <v>18</v>
      </c>
      <c r="D54" s="56">
        <f t="shared" si="180"/>
        <v>39500</v>
      </c>
      <c r="E54" t="s">
        <v>99</v>
      </c>
      <c r="F54" t="s">
        <v>100</v>
      </c>
      <c r="G54" t="s">
        <v>101</v>
      </c>
      <c r="H54" t="s">
        <v>222</v>
      </c>
      <c r="I54" t="s">
        <v>98</v>
      </c>
      <c r="R54" s="55">
        <v>18</v>
      </c>
      <c r="S54" s="56">
        <f t="shared" si="181"/>
        <v>39500</v>
      </c>
      <c r="T54" t="s">
        <v>99</v>
      </c>
      <c r="U54" t="s">
        <v>100</v>
      </c>
      <c r="V54" t="s">
        <v>101</v>
      </c>
      <c r="W54" t="s">
        <v>222</v>
      </c>
      <c r="X54" t="s">
        <v>98</v>
      </c>
      <c r="AG54" s="55">
        <v>18</v>
      </c>
      <c r="AH54" s="56">
        <f t="shared" si="182"/>
        <v>39500</v>
      </c>
      <c r="AI54" t="s">
        <v>99</v>
      </c>
      <c r="AJ54" t="s">
        <v>100</v>
      </c>
      <c r="AK54" t="s">
        <v>101</v>
      </c>
      <c r="AL54" t="s">
        <v>222</v>
      </c>
      <c r="AM54" t="s">
        <v>98</v>
      </c>
      <c r="AV54" s="55">
        <v>18</v>
      </c>
      <c r="AW54" s="56">
        <f t="shared" si="183"/>
        <v>39500</v>
      </c>
      <c r="AX54" t="s">
        <v>99</v>
      </c>
      <c r="AY54" t="s">
        <v>100</v>
      </c>
      <c r="AZ54" t="s">
        <v>101</v>
      </c>
      <c r="BA54" t="s">
        <v>222</v>
      </c>
      <c r="BB54" t="s">
        <v>98</v>
      </c>
      <c r="BK54" s="55">
        <v>18</v>
      </c>
      <c r="BL54" s="56">
        <f t="shared" si="184"/>
        <v>39500</v>
      </c>
      <c r="BM54" t="s">
        <v>99</v>
      </c>
      <c r="BN54" t="s">
        <v>100</v>
      </c>
      <c r="BO54" t="s">
        <v>101</v>
      </c>
      <c r="BP54" t="s">
        <v>222</v>
      </c>
      <c r="BQ54" t="s">
        <v>98</v>
      </c>
      <c r="BZ54" s="55">
        <v>18</v>
      </c>
      <c r="CA54" s="56">
        <f t="shared" si="185"/>
        <v>39500</v>
      </c>
      <c r="CB54" t="s">
        <v>99</v>
      </c>
      <c r="CC54" t="s">
        <v>100</v>
      </c>
      <c r="CD54" t="s">
        <v>101</v>
      </c>
      <c r="CE54" t="s">
        <v>222</v>
      </c>
      <c r="CF54" t="s">
        <v>98</v>
      </c>
      <c r="CO54" s="55">
        <v>18</v>
      </c>
      <c r="CP54" s="56">
        <f t="shared" si="186"/>
        <v>39500</v>
      </c>
      <c r="CQ54" t="s">
        <v>99</v>
      </c>
      <c r="CR54" t="s">
        <v>100</v>
      </c>
      <c r="CS54" t="s">
        <v>101</v>
      </c>
      <c r="CT54" t="s">
        <v>222</v>
      </c>
      <c r="CU54" t="s">
        <v>98</v>
      </c>
      <c r="DD54" s="55">
        <v>18</v>
      </c>
      <c r="DE54" s="56">
        <f t="shared" si="187"/>
        <v>39500</v>
      </c>
      <c r="DF54" t="s">
        <v>99</v>
      </c>
      <c r="DG54" t="s">
        <v>100</v>
      </c>
      <c r="DH54" t="s">
        <v>101</v>
      </c>
      <c r="DI54" t="s">
        <v>222</v>
      </c>
      <c r="DJ54" t="s">
        <v>98</v>
      </c>
      <c r="DS54" s="55">
        <v>18</v>
      </c>
      <c r="DT54" s="56">
        <f t="shared" si="188"/>
        <v>39500</v>
      </c>
      <c r="DU54" t="s">
        <v>99</v>
      </c>
      <c r="DV54" t="s">
        <v>100</v>
      </c>
      <c r="DW54" t="s">
        <v>101</v>
      </c>
      <c r="DX54" t="s">
        <v>222</v>
      </c>
      <c r="DY54" t="s">
        <v>98</v>
      </c>
      <c r="EH54" s="55">
        <v>18</v>
      </c>
      <c r="EI54" s="56">
        <f t="shared" si="189"/>
        <v>39500</v>
      </c>
      <c r="EJ54" t="s">
        <v>99</v>
      </c>
      <c r="EK54" t="s">
        <v>100</v>
      </c>
      <c r="EL54" t="s">
        <v>101</v>
      </c>
      <c r="EM54" t="s">
        <v>222</v>
      </c>
      <c r="EN54" t="s">
        <v>98</v>
      </c>
      <c r="EW54" s="55">
        <v>18</v>
      </c>
      <c r="EX54" s="56">
        <f t="shared" si="190"/>
        <v>39500</v>
      </c>
      <c r="EY54" t="s">
        <v>99</v>
      </c>
      <c r="EZ54" t="s">
        <v>100</v>
      </c>
      <c r="FA54" t="s">
        <v>101</v>
      </c>
      <c r="FB54" t="s">
        <v>222</v>
      </c>
      <c r="FC54" t="s">
        <v>98</v>
      </c>
      <c r="FL54" s="55">
        <v>18</v>
      </c>
      <c r="FM54" s="56">
        <f t="shared" si="191"/>
        <v>39500</v>
      </c>
      <c r="FN54" t="s">
        <v>99</v>
      </c>
      <c r="FO54" t="s">
        <v>100</v>
      </c>
      <c r="FP54" t="s">
        <v>101</v>
      </c>
      <c r="FQ54" t="s">
        <v>222</v>
      </c>
      <c r="FR54" t="s">
        <v>98</v>
      </c>
      <c r="GA54" s="55">
        <v>18</v>
      </c>
      <c r="GB54" s="56">
        <f t="shared" si="192"/>
        <v>39500</v>
      </c>
      <c r="GC54" t="s">
        <v>99</v>
      </c>
      <c r="GD54" t="s">
        <v>100</v>
      </c>
      <c r="GE54" t="s">
        <v>101</v>
      </c>
      <c r="GF54" t="s">
        <v>222</v>
      </c>
      <c r="GG54" t="s">
        <v>98</v>
      </c>
      <c r="GP54" s="55">
        <v>18</v>
      </c>
      <c r="GQ54" s="56">
        <f t="shared" si="193"/>
        <v>39500</v>
      </c>
      <c r="GR54" t="s">
        <v>99</v>
      </c>
      <c r="GS54" t="s">
        <v>100</v>
      </c>
      <c r="GT54" t="s">
        <v>101</v>
      </c>
      <c r="GU54" t="s">
        <v>222</v>
      </c>
      <c r="GV54" t="s">
        <v>98</v>
      </c>
      <c r="HE54" s="55">
        <v>18</v>
      </c>
      <c r="HF54" s="56">
        <f t="shared" si="194"/>
        <v>39500</v>
      </c>
      <c r="HG54" t="s">
        <v>99</v>
      </c>
      <c r="HH54" t="s">
        <v>100</v>
      </c>
      <c r="HI54" t="s">
        <v>101</v>
      </c>
      <c r="HJ54" t="s">
        <v>222</v>
      </c>
      <c r="HK54" t="s">
        <v>98</v>
      </c>
      <c r="HT54" s="55">
        <v>18</v>
      </c>
      <c r="HU54" s="56">
        <f t="shared" si="195"/>
        <v>39500</v>
      </c>
      <c r="HV54" t="s">
        <v>99</v>
      </c>
      <c r="HW54" t="s">
        <v>100</v>
      </c>
      <c r="HX54" t="s">
        <v>101</v>
      </c>
      <c r="HY54" t="s">
        <v>222</v>
      </c>
      <c r="HZ54" t="s">
        <v>98</v>
      </c>
      <c r="II54" s="55">
        <v>18</v>
      </c>
      <c r="IJ54" s="56">
        <f t="shared" si="196"/>
        <v>39500</v>
      </c>
      <c r="IK54" t="s">
        <v>99</v>
      </c>
      <c r="IL54" t="s">
        <v>100</v>
      </c>
      <c r="IM54" t="s">
        <v>101</v>
      </c>
      <c r="IN54" t="s">
        <v>222</v>
      </c>
      <c r="IO54" t="s">
        <v>98</v>
      </c>
      <c r="IX54" s="55">
        <v>18</v>
      </c>
      <c r="IY54" s="56">
        <f t="shared" si="197"/>
        <v>39500</v>
      </c>
      <c r="IZ54" t="s">
        <v>99</v>
      </c>
      <c r="JA54" t="s">
        <v>100</v>
      </c>
      <c r="JB54" t="s">
        <v>101</v>
      </c>
      <c r="JC54" t="s">
        <v>222</v>
      </c>
      <c r="JD54" t="s">
        <v>98</v>
      </c>
      <c r="JM54" s="55">
        <v>18</v>
      </c>
      <c r="JN54" s="56">
        <f t="shared" si="198"/>
        <v>39500</v>
      </c>
      <c r="JO54" t="s">
        <v>99</v>
      </c>
      <c r="JP54" t="s">
        <v>100</v>
      </c>
      <c r="JQ54" t="s">
        <v>101</v>
      </c>
      <c r="JR54" t="s">
        <v>222</v>
      </c>
      <c r="JS54" t="s">
        <v>98</v>
      </c>
      <c r="KB54" s="55">
        <v>18</v>
      </c>
      <c r="KC54" s="56">
        <f t="shared" si="199"/>
        <v>39500</v>
      </c>
      <c r="KD54" t="s">
        <v>99</v>
      </c>
      <c r="KE54" t="s">
        <v>100</v>
      </c>
      <c r="KF54" t="s">
        <v>101</v>
      </c>
      <c r="KG54" t="s">
        <v>222</v>
      </c>
      <c r="KH54" t="s">
        <v>98</v>
      </c>
      <c r="KQ54" s="55">
        <v>18</v>
      </c>
      <c r="KR54" s="56">
        <f t="shared" si="200"/>
        <v>39500</v>
      </c>
      <c r="KS54" t="s">
        <v>99</v>
      </c>
      <c r="KT54" t="s">
        <v>100</v>
      </c>
      <c r="KU54" t="s">
        <v>101</v>
      </c>
      <c r="KV54" t="s">
        <v>222</v>
      </c>
      <c r="KW54" t="s">
        <v>98</v>
      </c>
      <c r="LF54" s="55">
        <v>18</v>
      </c>
      <c r="LG54" s="56">
        <f t="shared" si="201"/>
        <v>39500</v>
      </c>
      <c r="LH54" t="s">
        <v>99</v>
      </c>
      <c r="LI54" t="s">
        <v>100</v>
      </c>
      <c r="LJ54" t="s">
        <v>101</v>
      </c>
      <c r="LK54" t="s">
        <v>222</v>
      </c>
      <c r="LL54" t="s">
        <v>98</v>
      </c>
      <c r="LU54" s="55">
        <v>18</v>
      </c>
      <c r="LV54" s="56">
        <f t="shared" si="202"/>
        <v>39500</v>
      </c>
      <c r="LW54" t="s">
        <v>99</v>
      </c>
      <c r="LX54" t="s">
        <v>100</v>
      </c>
      <c r="LY54" t="s">
        <v>101</v>
      </c>
      <c r="LZ54" t="s">
        <v>222</v>
      </c>
      <c r="MA54" t="s">
        <v>98</v>
      </c>
      <c r="MJ54" s="55">
        <v>18</v>
      </c>
      <c r="MK54" s="56">
        <f t="shared" si="203"/>
        <v>39500</v>
      </c>
      <c r="ML54" t="s">
        <v>99</v>
      </c>
      <c r="MM54" t="s">
        <v>100</v>
      </c>
      <c r="MN54" t="s">
        <v>101</v>
      </c>
      <c r="MO54" t="s">
        <v>222</v>
      </c>
      <c r="MP54" t="s">
        <v>98</v>
      </c>
      <c r="MY54" s="55">
        <v>18</v>
      </c>
      <c r="MZ54" s="56">
        <f t="shared" si="204"/>
        <v>39500</v>
      </c>
      <c r="NA54" t="s">
        <v>99</v>
      </c>
      <c r="NB54" t="s">
        <v>100</v>
      </c>
      <c r="NC54" t="s">
        <v>101</v>
      </c>
      <c r="ND54" t="s">
        <v>222</v>
      </c>
      <c r="NE54" t="s">
        <v>98</v>
      </c>
      <c r="NN54" s="55">
        <v>18</v>
      </c>
      <c r="NO54" s="56">
        <f t="shared" si="205"/>
        <v>39500</v>
      </c>
      <c r="NP54" t="s">
        <v>99</v>
      </c>
      <c r="NQ54" t="s">
        <v>100</v>
      </c>
      <c r="NR54" t="s">
        <v>101</v>
      </c>
      <c r="NS54" t="s">
        <v>222</v>
      </c>
      <c r="NT54" t="s">
        <v>98</v>
      </c>
      <c r="OC54" s="55">
        <v>18</v>
      </c>
      <c r="OD54" s="56">
        <f t="shared" si="206"/>
        <v>39500</v>
      </c>
      <c r="OE54" t="s">
        <v>99</v>
      </c>
      <c r="OF54" t="s">
        <v>100</v>
      </c>
      <c r="OG54" t="s">
        <v>101</v>
      </c>
      <c r="OH54" t="s">
        <v>222</v>
      </c>
      <c r="OI54" t="s">
        <v>98</v>
      </c>
      <c r="OR54" s="55">
        <v>18</v>
      </c>
      <c r="OS54" s="56">
        <f t="shared" si="207"/>
        <v>39500</v>
      </c>
      <c r="OT54" t="s">
        <v>99</v>
      </c>
      <c r="OU54" t="s">
        <v>100</v>
      </c>
      <c r="OV54" t="s">
        <v>101</v>
      </c>
      <c r="OW54" t="s">
        <v>222</v>
      </c>
      <c r="OX54" t="s">
        <v>98</v>
      </c>
      <c r="PG54" s="55">
        <v>18</v>
      </c>
      <c r="PH54" s="56">
        <f t="shared" si="208"/>
        <v>39500</v>
      </c>
      <c r="PI54" t="s">
        <v>99</v>
      </c>
      <c r="PJ54" t="s">
        <v>100</v>
      </c>
      <c r="PK54" t="s">
        <v>101</v>
      </c>
      <c r="PL54" t="s">
        <v>222</v>
      </c>
      <c r="PM54" t="s">
        <v>98</v>
      </c>
      <c r="PV54" s="55">
        <v>18</v>
      </c>
      <c r="PW54" s="56">
        <f t="shared" si="209"/>
        <v>39500</v>
      </c>
      <c r="PX54" t="s">
        <v>99</v>
      </c>
      <c r="PY54" t="s">
        <v>100</v>
      </c>
      <c r="PZ54" t="s">
        <v>101</v>
      </c>
      <c r="QA54" t="s">
        <v>222</v>
      </c>
      <c r="QB54" t="s">
        <v>98</v>
      </c>
    </row>
    <row r="55" spans="3:450" x14ac:dyDescent="0.2">
      <c r="C55" s="55">
        <v>19</v>
      </c>
      <c r="D55" s="56">
        <f t="shared" si="180"/>
        <v>39500</v>
      </c>
      <c r="E55" t="s">
        <v>99</v>
      </c>
      <c r="F55" t="s">
        <v>100</v>
      </c>
      <c r="G55" t="s">
        <v>101</v>
      </c>
      <c r="H55" t="s">
        <v>222</v>
      </c>
      <c r="I55" t="s">
        <v>98</v>
      </c>
      <c r="R55" s="55">
        <v>19</v>
      </c>
      <c r="S55" s="56">
        <f t="shared" si="181"/>
        <v>39500</v>
      </c>
      <c r="T55" t="s">
        <v>99</v>
      </c>
      <c r="U55" t="s">
        <v>100</v>
      </c>
      <c r="V55" t="s">
        <v>101</v>
      </c>
      <c r="W55" t="s">
        <v>222</v>
      </c>
      <c r="X55" t="s">
        <v>98</v>
      </c>
      <c r="AG55" s="55">
        <v>19</v>
      </c>
      <c r="AH55" s="56">
        <f t="shared" si="182"/>
        <v>39500</v>
      </c>
      <c r="AI55" t="s">
        <v>99</v>
      </c>
      <c r="AJ55" t="s">
        <v>100</v>
      </c>
      <c r="AK55" t="s">
        <v>101</v>
      </c>
      <c r="AL55" t="s">
        <v>222</v>
      </c>
      <c r="AM55" t="s">
        <v>98</v>
      </c>
      <c r="AV55" s="55">
        <v>19</v>
      </c>
      <c r="AW55" s="56">
        <f t="shared" si="183"/>
        <v>39500</v>
      </c>
      <c r="AX55" t="s">
        <v>99</v>
      </c>
      <c r="AY55" t="s">
        <v>100</v>
      </c>
      <c r="AZ55" t="s">
        <v>101</v>
      </c>
      <c r="BA55" t="s">
        <v>222</v>
      </c>
      <c r="BB55" t="s">
        <v>98</v>
      </c>
      <c r="BK55" s="55">
        <v>19</v>
      </c>
      <c r="BL55" s="56">
        <f t="shared" si="184"/>
        <v>39500</v>
      </c>
      <c r="BM55" t="s">
        <v>99</v>
      </c>
      <c r="BN55" t="s">
        <v>100</v>
      </c>
      <c r="BO55" t="s">
        <v>101</v>
      </c>
      <c r="BP55" t="s">
        <v>222</v>
      </c>
      <c r="BQ55" t="s">
        <v>98</v>
      </c>
      <c r="BZ55" s="55">
        <v>19</v>
      </c>
      <c r="CA55" s="56">
        <f t="shared" si="185"/>
        <v>39500</v>
      </c>
      <c r="CB55" t="s">
        <v>99</v>
      </c>
      <c r="CC55" t="s">
        <v>100</v>
      </c>
      <c r="CD55" t="s">
        <v>101</v>
      </c>
      <c r="CE55" t="s">
        <v>222</v>
      </c>
      <c r="CF55" t="s">
        <v>98</v>
      </c>
      <c r="CO55" s="55">
        <v>19</v>
      </c>
      <c r="CP55" s="56">
        <f t="shared" si="186"/>
        <v>39500</v>
      </c>
      <c r="CQ55" t="s">
        <v>99</v>
      </c>
      <c r="CR55" t="s">
        <v>100</v>
      </c>
      <c r="CS55" t="s">
        <v>101</v>
      </c>
      <c r="CT55" t="s">
        <v>222</v>
      </c>
      <c r="CU55" t="s">
        <v>98</v>
      </c>
      <c r="DD55" s="55">
        <v>19</v>
      </c>
      <c r="DE55" s="56">
        <f t="shared" si="187"/>
        <v>39500</v>
      </c>
      <c r="DF55" t="s">
        <v>99</v>
      </c>
      <c r="DG55" t="s">
        <v>100</v>
      </c>
      <c r="DH55" t="s">
        <v>101</v>
      </c>
      <c r="DI55" t="s">
        <v>222</v>
      </c>
      <c r="DJ55" t="s">
        <v>98</v>
      </c>
      <c r="DS55" s="55">
        <v>19</v>
      </c>
      <c r="DT55" s="56">
        <f t="shared" si="188"/>
        <v>39500</v>
      </c>
      <c r="DU55" t="s">
        <v>99</v>
      </c>
      <c r="DV55" t="s">
        <v>100</v>
      </c>
      <c r="DW55" t="s">
        <v>101</v>
      </c>
      <c r="DX55" t="s">
        <v>222</v>
      </c>
      <c r="DY55" t="s">
        <v>98</v>
      </c>
      <c r="EH55" s="55">
        <v>19</v>
      </c>
      <c r="EI55" s="56">
        <f t="shared" si="189"/>
        <v>39500</v>
      </c>
      <c r="EJ55" t="s">
        <v>99</v>
      </c>
      <c r="EK55" t="s">
        <v>100</v>
      </c>
      <c r="EL55" t="s">
        <v>101</v>
      </c>
      <c r="EM55" t="s">
        <v>222</v>
      </c>
      <c r="EN55" t="s">
        <v>98</v>
      </c>
      <c r="EW55" s="55">
        <v>19</v>
      </c>
      <c r="EX55" s="56">
        <f t="shared" si="190"/>
        <v>39500</v>
      </c>
      <c r="EY55" t="s">
        <v>99</v>
      </c>
      <c r="EZ55" t="s">
        <v>100</v>
      </c>
      <c r="FA55" t="s">
        <v>101</v>
      </c>
      <c r="FB55" t="s">
        <v>222</v>
      </c>
      <c r="FC55" t="s">
        <v>98</v>
      </c>
      <c r="FL55" s="55">
        <v>19</v>
      </c>
      <c r="FM55" s="56">
        <f t="shared" si="191"/>
        <v>39500</v>
      </c>
      <c r="FN55" t="s">
        <v>99</v>
      </c>
      <c r="FO55" t="s">
        <v>100</v>
      </c>
      <c r="FP55" t="s">
        <v>101</v>
      </c>
      <c r="FQ55" t="s">
        <v>222</v>
      </c>
      <c r="FR55" t="s">
        <v>98</v>
      </c>
      <c r="GA55" s="55">
        <v>19</v>
      </c>
      <c r="GB55" s="56">
        <f t="shared" si="192"/>
        <v>39500</v>
      </c>
      <c r="GC55" t="s">
        <v>99</v>
      </c>
      <c r="GD55" t="s">
        <v>100</v>
      </c>
      <c r="GE55" t="s">
        <v>101</v>
      </c>
      <c r="GF55" t="s">
        <v>222</v>
      </c>
      <c r="GG55" t="s">
        <v>98</v>
      </c>
      <c r="GP55" s="55">
        <v>19</v>
      </c>
      <c r="GQ55" s="56">
        <f t="shared" si="193"/>
        <v>39500</v>
      </c>
      <c r="GR55" t="s">
        <v>99</v>
      </c>
      <c r="GS55" t="s">
        <v>100</v>
      </c>
      <c r="GT55" t="s">
        <v>101</v>
      </c>
      <c r="GU55" t="s">
        <v>222</v>
      </c>
      <c r="GV55" t="s">
        <v>98</v>
      </c>
      <c r="HE55" s="55">
        <v>19</v>
      </c>
      <c r="HF55" s="56">
        <f t="shared" si="194"/>
        <v>39500</v>
      </c>
      <c r="HG55" t="s">
        <v>99</v>
      </c>
      <c r="HH55" t="s">
        <v>100</v>
      </c>
      <c r="HI55" t="s">
        <v>101</v>
      </c>
      <c r="HJ55" t="s">
        <v>222</v>
      </c>
      <c r="HK55" t="s">
        <v>98</v>
      </c>
      <c r="HT55" s="55">
        <v>19</v>
      </c>
      <c r="HU55" s="56">
        <f t="shared" si="195"/>
        <v>39500</v>
      </c>
      <c r="HV55" t="s">
        <v>99</v>
      </c>
      <c r="HW55" t="s">
        <v>100</v>
      </c>
      <c r="HX55" t="s">
        <v>101</v>
      </c>
      <c r="HY55" t="s">
        <v>222</v>
      </c>
      <c r="HZ55" t="s">
        <v>98</v>
      </c>
      <c r="II55" s="55">
        <v>19</v>
      </c>
      <c r="IJ55" s="56">
        <f t="shared" si="196"/>
        <v>39500</v>
      </c>
      <c r="IK55" t="s">
        <v>99</v>
      </c>
      <c r="IL55" t="s">
        <v>100</v>
      </c>
      <c r="IM55" t="s">
        <v>101</v>
      </c>
      <c r="IN55" t="s">
        <v>222</v>
      </c>
      <c r="IO55" t="s">
        <v>98</v>
      </c>
      <c r="IX55" s="55">
        <v>19</v>
      </c>
      <c r="IY55" s="56">
        <f t="shared" si="197"/>
        <v>39500</v>
      </c>
      <c r="IZ55" t="s">
        <v>99</v>
      </c>
      <c r="JA55" t="s">
        <v>100</v>
      </c>
      <c r="JB55" t="s">
        <v>101</v>
      </c>
      <c r="JC55" t="s">
        <v>222</v>
      </c>
      <c r="JD55" t="s">
        <v>98</v>
      </c>
      <c r="JM55" s="55">
        <v>19</v>
      </c>
      <c r="JN55" s="56">
        <f t="shared" si="198"/>
        <v>39500</v>
      </c>
      <c r="JO55" t="s">
        <v>99</v>
      </c>
      <c r="JP55" t="s">
        <v>100</v>
      </c>
      <c r="JQ55" t="s">
        <v>101</v>
      </c>
      <c r="JR55" t="s">
        <v>222</v>
      </c>
      <c r="JS55" t="s">
        <v>98</v>
      </c>
      <c r="KB55" s="55">
        <v>19</v>
      </c>
      <c r="KC55" s="56">
        <f t="shared" si="199"/>
        <v>39500</v>
      </c>
      <c r="KD55" t="s">
        <v>99</v>
      </c>
      <c r="KE55" t="s">
        <v>100</v>
      </c>
      <c r="KF55" t="s">
        <v>101</v>
      </c>
      <c r="KG55" t="s">
        <v>222</v>
      </c>
      <c r="KH55" t="s">
        <v>98</v>
      </c>
      <c r="KQ55" s="55">
        <v>19</v>
      </c>
      <c r="KR55" s="56">
        <f t="shared" si="200"/>
        <v>39500</v>
      </c>
      <c r="KS55" t="s">
        <v>99</v>
      </c>
      <c r="KT55" t="s">
        <v>100</v>
      </c>
      <c r="KU55" t="s">
        <v>101</v>
      </c>
      <c r="KV55" t="s">
        <v>222</v>
      </c>
      <c r="KW55" t="s">
        <v>98</v>
      </c>
      <c r="LF55" s="55">
        <v>19</v>
      </c>
      <c r="LG55" s="56">
        <f t="shared" si="201"/>
        <v>39500</v>
      </c>
      <c r="LH55" t="s">
        <v>99</v>
      </c>
      <c r="LI55" t="s">
        <v>100</v>
      </c>
      <c r="LJ55" t="s">
        <v>101</v>
      </c>
      <c r="LK55" t="s">
        <v>222</v>
      </c>
      <c r="LL55" t="s">
        <v>98</v>
      </c>
      <c r="LU55" s="55">
        <v>19</v>
      </c>
      <c r="LV55" s="56">
        <f t="shared" si="202"/>
        <v>39500</v>
      </c>
      <c r="LW55" t="s">
        <v>99</v>
      </c>
      <c r="LX55" t="s">
        <v>100</v>
      </c>
      <c r="LY55" t="s">
        <v>101</v>
      </c>
      <c r="LZ55" t="s">
        <v>222</v>
      </c>
      <c r="MA55" t="s">
        <v>98</v>
      </c>
      <c r="MJ55" s="55">
        <v>19</v>
      </c>
      <c r="MK55" s="56">
        <f t="shared" si="203"/>
        <v>39500</v>
      </c>
      <c r="ML55" t="s">
        <v>99</v>
      </c>
      <c r="MM55" t="s">
        <v>100</v>
      </c>
      <c r="MN55" t="s">
        <v>101</v>
      </c>
      <c r="MO55" t="s">
        <v>222</v>
      </c>
      <c r="MP55" t="s">
        <v>98</v>
      </c>
      <c r="MY55" s="55">
        <v>19</v>
      </c>
      <c r="MZ55" s="56">
        <f t="shared" si="204"/>
        <v>39500</v>
      </c>
      <c r="NA55" t="s">
        <v>99</v>
      </c>
      <c r="NB55" t="s">
        <v>100</v>
      </c>
      <c r="NC55" t="s">
        <v>101</v>
      </c>
      <c r="ND55" t="s">
        <v>222</v>
      </c>
      <c r="NE55" t="s">
        <v>98</v>
      </c>
      <c r="NN55" s="55">
        <v>19</v>
      </c>
      <c r="NO55" s="56">
        <f t="shared" si="205"/>
        <v>39500</v>
      </c>
      <c r="NP55" t="s">
        <v>99</v>
      </c>
      <c r="NQ55" t="s">
        <v>100</v>
      </c>
      <c r="NR55" t="s">
        <v>101</v>
      </c>
      <c r="NS55" t="s">
        <v>222</v>
      </c>
      <c r="NT55" t="s">
        <v>98</v>
      </c>
      <c r="OC55" s="55">
        <v>19</v>
      </c>
      <c r="OD55" s="56">
        <f t="shared" si="206"/>
        <v>39500</v>
      </c>
      <c r="OE55" t="s">
        <v>99</v>
      </c>
      <c r="OF55" t="s">
        <v>100</v>
      </c>
      <c r="OG55" t="s">
        <v>101</v>
      </c>
      <c r="OH55" t="s">
        <v>222</v>
      </c>
      <c r="OI55" t="s">
        <v>98</v>
      </c>
      <c r="OR55" s="55">
        <v>19</v>
      </c>
      <c r="OS55" s="56">
        <f t="shared" si="207"/>
        <v>39500</v>
      </c>
      <c r="OT55" t="s">
        <v>99</v>
      </c>
      <c r="OU55" t="s">
        <v>100</v>
      </c>
      <c r="OV55" t="s">
        <v>101</v>
      </c>
      <c r="OW55" t="s">
        <v>222</v>
      </c>
      <c r="OX55" t="s">
        <v>98</v>
      </c>
      <c r="PG55" s="55">
        <v>19</v>
      </c>
      <c r="PH55" s="56">
        <f t="shared" si="208"/>
        <v>39500</v>
      </c>
      <c r="PI55" t="s">
        <v>99</v>
      </c>
      <c r="PJ55" t="s">
        <v>100</v>
      </c>
      <c r="PK55" t="s">
        <v>101</v>
      </c>
      <c r="PL55" t="s">
        <v>222</v>
      </c>
      <c r="PM55" t="s">
        <v>98</v>
      </c>
      <c r="PV55" s="55">
        <v>19</v>
      </c>
      <c r="PW55" s="56">
        <f t="shared" si="209"/>
        <v>39500</v>
      </c>
      <c r="PX55" t="s">
        <v>99</v>
      </c>
      <c r="PY55" t="s">
        <v>100</v>
      </c>
      <c r="PZ55" t="s">
        <v>101</v>
      </c>
      <c r="QA55" t="s">
        <v>222</v>
      </c>
      <c r="QB55" t="s">
        <v>98</v>
      </c>
    </row>
    <row r="56" spans="3:450" x14ac:dyDescent="0.2">
      <c r="C56" s="55">
        <v>20</v>
      </c>
      <c r="D56" s="56">
        <f t="shared" si="180"/>
        <v>39500</v>
      </c>
      <c r="E56" t="s">
        <v>99</v>
      </c>
      <c r="F56" t="s">
        <v>100</v>
      </c>
      <c r="G56" t="s">
        <v>101</v>
      </c>
      <c r="H56" t="s">
        <v>222</v>
      </c>
      <c r="I56" t="s">
        <v>98</v>
      </c>
      <c r="R56" s="55">
        <v>20</v>
      </c>
      <c r="S56" s="56">
        <f t="shared" si="181"/>
        <v>39500</v>
      </c>
      <c r="T56" t="s">
        <v>99</v>
      </c>
      <c r="U56" t="s">
        <v>100</v>
      </c>
      <c r="V56" t="s">
        <v>101</v>
      </c>
      <c r="W56" t="s">
        <v>222</v>
      </c>
      <c r="X56" t="s">
        <v>98</v>
      </c>
      <c r="AG56" s="55">
        <v>20</v>
      </c>
      <c r="AH56" s="56">
        <f t="shared" si="182"/>
        <v>39500</v>
      </c>
      <c r="AI56" t="s">
        <v>99</v>
      </c>
      <c r="AJ56" t="s">
        <v>100</v>
      </c>
      <c r="AK56" t="s">
        <v>101</v>
      </c>
      <c r="AL56" t="s">
        <v>222</v>
      </c>
      <c r="AM56" t="s">
        <v>98</v>
      </c>
      <c r="AV56" s="55">
        <v>20</v>
      </c>
      <c r="AW56" s="56">
        <f t="shared" si="183"/>
        <v>39500</v>
      </c>
      <c r="AX56" t="s">
        <v>99</v>
      </c>
      <c r="AY56" t="s">
        <v>100</v>
      </c>
      <c r="AZ56" t="s">
        <v>101</v>
      </c>
      <c r="BA56" t="s">
        <v>222</v>
      </c>
      <c r="BB56" t="s">
        <v>98</v>
      </c>
      <c r="BK56" s="55">
        <v>20</v>
      </c>
      <c r="BL56" s="56">
        <f t="shared" si="184"/>
        <v>39500</v>
      </c>
      <c r="BM56" t="s">
        <v>99</v>
      </c>
      <c r="BN56" t="s">
        <v>100</v>
      </c>
      <c r="BO56" t="s">
        <v>101</v>
      </c>
      <c r="BP56" t="s">
        <v>222</v>
      </c>
      <c r="BQ56" t="s">
        <v>98</v>
      </c>
      <c r="BZ56" s="55">
        <v>20</v>
      </c>
      <c r="CA56" s="56">
        <f t="shared" si="185"/>
        <v>39500</v>
      </c>
      <c r="CB56" t="s">
        <v>99</v>
      </c>
      <c r="CC56" t="s">
        <v>100</v>
      </c>
      <c r="CD56" t="s">
        <v>101</v>
      </c>
      <c r="CE56" t="s">
        <v>222</v>
      </c>
      <c r="CF56" t="s">
        <v>98</v>
      </c>
      <c r="CO56" s="55">
        <v>20</v>
      </c>
      <c r="CP56" s="56">
        <f t="shared" si="186"/>
        <v>39500</v>
      </c>
      <c r="CQ56" t="s">
        <v>99</v>
      </c>
      <c r="CR56" t="s">
        <v>100</v>
      </c>
      <c r="CS56" t="s">
        <v>101</v>
      </c>
      <c r="CT56" t="s">
        <v>222</v>
      </c>
      <c r="CU56" t="s">
        <v>98</v>
      </c>
      <c r="DD56" s="55">
        <v>20</v>
      </c>
      <c r="DE56" s="56">
        <f t="shared" si="187"/>
        <v>39500</v>
      </c>
      <c r="DF56" t="s">
        <v>99</v>
      </c>
      <c r="DG56" t="s">
        <v>100</v>
      </c>
      <c r="DH56" t="s">
        <v>101</v>
      </c>
      <c r="DI56" t="s">
        <v>222</v>
      </c>
      <c r="DJ56" t="s">
        <v>98</v>
      </c>
      <c r="DS56" s="55">
        <v>20</v>
      </c>
      <c r="DT56" s="56">
        <f t="shared" si="188"/>
        <v>39500</v>
      </c>
      <c r="DU56" t="s">
        <v>99</v>
      </c>
      <c r="DV56" t="s">
        <v>100</v>
      </c>
      <c r="DW56" t="s">
        <v>101</v>
      </c>
      <c r="DX56" t="s">
        <v>222</v>
      </c>
      <c r="DY56" t="s">
        <v>98</v>
      </c>
      <c r="EH56" s="55">
        <v>20</v>
      </c>
      <c r="EI56" s="56">
        <f t="shared" si="189"/>
        <v>39500</v>
      </c>
      <c r="EJ56" t="s">
        <v>99</v>
      </c>
      <c r="EK56" t="s">
        <v>100</v>
      </c>
      <c r="EL56" t="s">
        <v>101</v>
      </c>
      <c r="EM56" t="s">
        <v>222</v>
      </c>
      <c r="EN56" t="s">
        <v>98</v>
      </c>
      <c r="EW56" s="55">
        <v>20</v>
      </c>
      <c r="EX56" s="56">
        <f t="shared" si="190"/>
        <v>39500</v>
      </c>
      <c r="EY56" t="s">
        <v>99</v>
      </c>
      <c r="EZ56" t="s">
        <v>100</v>
      </c>
      <c r="FA56" t="s">
        <v>101</v>
      </c>
      <c r="FB56" t="s">
        <v>222</v>
      </c>
      <c r="FC56" t="s">
        <v>98</v>
      </c>
      <c r="FL56" s="55">
        <v>20</v>
      </c>
      <c r="FM56" s="56">
        <f t="shared" si="191"/>
        <v>39500</v>
      </c>
      <c r="FN56" t="s">
        <v>99</v>
      </c>
      <c r="FO56" t="s">
        <v>100</v>
      </c>
      <c r="FP56" t="s">
        <v>101</v>
      </c>
      <c r="FQ56" t="s">
        <v>222</v>
      </c>
      <c r="FR56" t="s">
        <v>98</v>
      </c>
      <c r="GA56" s="55">
        <v>20</v>
      </c>
      <c r="GB56" s="56">
        <f t="shared" si="192"/>
        <v>39500</v>
      </c>
      <c r="GC56" t="s">
        <v>99</v>
      </c>
      <c r="GD56" t="s">
        <v>100</v>
      </c>
      <c r="GE56" t="s">
        <v>101</v>
      </c>
      <c r="GF56" t="s">
        <v>222</v>
      </c>
      <c r="GG56" t="s">
        <v>98</v>
      </c>
      <c r="GP56" s="55">
        <v>20</v>
      </c>
      <c r="GQ56" s="56">
        <f t="shared" si="193"/>
        <v>39500</v>
      </c>
      <c r="GR56" t="s">
        <v>99</v>
      </c>
      <c r="GS56" t="s">
        <v>100</v>
      </c>
      <c r="GT56" t="s">
        <v>101</v>
      </c>
      <c r="GU56" t="s">
        <v>222</v>
      </c>
      <c r="GV56" t="s">
        <v>98</v>
      </c>
      <c r="HE56" s="55">
        <v>20</v>
      </c>
      <c r="HF56" s="56">
        <f t="shared" si="194"/>
        <v>39500</v>
      </c>
      <c r="HG56" t="s">
        <v>99</v>
      </c>
      <c r="HH56" t="s">
        <v>100</v>
      </c>
      <c r="HI56" t="s">
        <v>101</v>
      </c>
      <c r="HJ56" t="s">
        <v>222</v>
      </c>
      <c r="HK56" t="s">
        <v>98</v>
      </c>
      <c r="HT56" s="55">
        <v>20</v>
      </c>
      <c r="HU56" s="56">
        <f t="shared" si="195"/>
        <v>39500</v>
      </c>
      <c r="HV56" t="s">
        <v>99</v>
      </c>
      <c r="HW56" t="s">
        <v>100</v>
      </c>
      <c r="HX56" t="s">
        <v>101</v>
      </c>
      <c r="HY56" t="s">
        <v>222</v>
      </c>
      <c r="HZ56" t="s">
        <v>98</v>
      </c>
      <c r="II56" s="55">
        <v>20</v>
      </c>
      <c r="IJ56" s="56">
        <f t="shared" si="196"/>
        <v>39500</v>
      </c>
      <c r="IK56" t="s">
        <v>99</v>
      </c>
      <c r="IL56" t="s">
        <v>100</v>
      </c>
      <c r="IM56" t="s">
        <v>101</v>
      </c>
      <c r="IN56" t="s">
        <v>222</v>
      </c>
      <c r="IO56" t="s">
        <v>98</v>
      </c>
      <c r="IX56" s="55">
        <v>20</v>
      </c>
      <c r="IY56" s="56">
        <f t="shared" si="197"/>
        <v>39500</v>
      </c>
      <c r="IZ56" t="s">
        <v>99</v>
      </c>
      <c r="JA56" t="s">
        <v>100</v>
      </c>
      <c r="JB56" t="s">
        <v>101</v>
      </c>
      <c r="JC56" t="s">
        <v>222</v>
      </c>
      <c r="JD56" t="s">
        <v>98</v>
      </c>
      <c r="JM56" s="55">
        <v>20</v>
      </c>
      <c r="JN56" s="56">
        <f t="shared" si="198"/>
        <v>39500</v>
      </c>
      <c r="JO56" t="s">
        <v>99</v>
      </c>
      <c r="JP56" t="s">
        <v>100</v>
      </c>
      <c r="JQ56" t="s">
        <v>101</v>
      </c>
      <c r="JR56" t="s">
        <v>222</v>
      </c>
      <c r="JS56" t="s">
        <v>98</v>
      </c>
      <c r="KB56" s="55">
        <v>20</v>
      </c>
      <c r="KC56" s="56">
        <f t="shared" si="199"/>
        <v>39500</v>
      </c>
      <c r="KD56" t="s">
        <v>99</v>
      </c>
      <c r="KE56" t="s">
        <v>100</v>
      </c>
      <c r="KF56" t="s">
        <v>101</v>
      </c>
      <c r="KG56" t="s">
        <v>222</v>
      </c>
      <c r="KH56" t="s">
        <v>98</v>
      </c>
      <c r="KQ56" s="55">
        <v>20</v>
      </c>
      <c r="KR56" s="56">
        <f t="shared" si="200"/>
        <v>39500</v>
      </c>
      <c r="KS56" t="s">
        <v>99</v>
      </c>
      <c r="KT56" t="s">
        <v>100</v>
      </c>
      <c r="KU56" t="s">
        <v>101</v>
      </c>
      <c r="KV56" t="s">
        <v>222</v>
      </c>
      <c r="KW56" t="s">
        <v>98</v>
      </c>
      <c r="LF56" s="55">
        <v>20</v>
      </c>
      <c r="LG56" s="56">
        <f t="shared" si="201"/>
        <v>39500</v>
      </c>
      <c r="LH56" t="s">
        <v>99</v>
      </c>
      <c r="LI56" t="s">
        <v>100</v>
      </c>
      <c r="LJ56" t="s">
        <v>101</v>
      </c>
      <c r="LK56" t="s">
        <v>222</v>
      </c>
      <c r="LL56" t="s">
        <v>98</v>
      </c>
      <c r="LU56" s="55">
        <v>20</v>
      </c>
      <c r="LV56" s="56">
        <f t="shared" si="202"/>
        <v>39500</v>
      </c>
      <c r="LW56" t="s">
        <v>99</v>
      </c>
      <c r="LX56" t="s">
        <v>100</v>
      </c>
      <c r="LY56" t="s">
        <v>101</v>
      </c>
      <c r="LZ56" t="s">
        <v>222</v>
      </c>
      <c r="MA56" t="s">
        <v>98</v>
      </c>
      <c r="MJ56" s="55">
        <v>20</v>
      </c>
      <c r="MK56" s="56">
        <f t="shared" si="203"/>
        <v>39500</v>
      </c>
      <c r="ML56" t="s">
        <v>99</v>
      </c>
      <c r="MM56" t="s">
        <v>100</v>
      </c>
      <c r="MN56" t="s">
        <v>101</v>
      </c>
      <c r="MO56" t="s">
        <v>222</v>
      </c>
      <c r="MP56" t="s">
        <v>98</v>
      </c>
      <c r="MY56" s="55">
        <v>20</v>
      </c>
      <c r="MZ56" s="56">
        <f t="shared" si="204"/>
        <v>39500</v>
      </c>
      <c r="NA56" t="s">
        <v>99</v>
      </c>
      <c r="NB56" t="s">
        <v>100</v>
      </c>
      <c r="NC56" t="s">
        <v>101</v>
      </c>
      <c r="ND56" t="s">
        <v>222</v>
      </c>
      <c r="NE56" t="s">
        <v>98</v>
      </c>
      <c r="NN56" s="55">
        <v>20</v>
      </c>
      <c r="NO56" s="56">
        <f t="shared" si="205"/>
        <v>39500</v>
      </c>
      <c r="NP56" t="s">
        <v>99</v>
      </c>
      <c r="NQ56" t="s">
        <v>100</v>
      </c>
      <c r="NR56" t="s">
        <v>101</v>
      </c>
      <c r="NS56" t="s">
        <v>222</v>
      </c>
      <c r="NT56" t="s">
        <v>98</v>
      </c>
      <c r="OC56" s="55">
        <v>20</v>
      </c>
      <c r="OD56" s="56">
        <f t="shared" si="206"/>
        <v>39500</v>
      </c>
      <c r="OE56" t="s">
        <v>99</v>
      </c>
      <c r="OF56" t="s">
        <v>100</v>
      </c>
      <c r="OG56" t="s">
        <v>101</v>
      </c>
      <c r="OH56" t="s">
        <v>222</v>
      </c>
      <c r="OI56" t="s">
        <v>98</v>
      </c>
      <c r="OR56" s="55">
        <v>20</v>
      </c>
      <c r="OS56" s="56">
        <f t="shared" si="207"/>
        <v>39500</v>
      </c>
      <c r="OT56" t="s">
        <v>99</v>
      </c>
      <c r="OU56" t="s">
        <v>100</v>
      </c>
      <c r="OV56" t="s">
        <v>101</v>
      </c>
      <c r="OW56" t="s">
        <v>222</v>
      </c>
      <c r="OX56" t="s">
        <v>98</v>
      </c>
      <c r="PG56" s="55">
        <v>20</v>
      </c>
      <c r="PH56" s="56">
        <f t="shared" si="208"/>
        <v>39500</v>
      </c>
      <c r="PI56" t="s">
        <v>99</v>
      </c>
      <c r="PJ56" t="s">
        <v>100</v>
      </c>
      <c r="PK56" t="s">
        <v>101</v>
      </c>
      <c r="PL56" t="s">
        <v>222</v>
      </c>
      <c r="PM56" t="s">
        <v>98</v>
      </c>
      <c r="PV56" s="55">
        <v>20</v>
      </c>
      <c r="PW56" s="56">
        <f t="shared" si="209"/>
        <v>39500</v>
      </c>
      <c r="PX56" t="s">
        <v>99</v>
      </c>
      <c r="PY56" t="s">
        <v>100</v>
      </c>
      <c r="PZ56" t="s">
        <v>101</v>
      </c>
      <c r="QA56" t="s">
        <v>222</v>
      </c>
      <c r="QB56" t="s">
        <v>98</v>
      </c>
    </row>
    <row r="57" spans="3:450" x14ac:dyDescent="0.2">
      <c r="C57" s="57">
        <v>21</v>
      </c>
      <c r="D57" s="58">
        <f t="shared" si="180"/>
        <v>39500</v>
      </c>
      <c r="E57" t="s">
        <v>99</v>
      </c>
      <c r="F57" t="s">
        <v>100</v>
      </c>
      <c r="G57" t="s">
        <v>101</v>
      </c>
      <c r="H57" t="s">
        <v>222</v>
      </c>
      <c r="I57" t="s">
        <v>98</v>
      </c>
      <c r="R57" s="57">
        <v>21</v>
      </c>
      <c r="S57" s="58">
        <f t="shared" si="181"/>
        <v>39500</v>
      </c>
      <c r="T57" t="s">
        <v>99</v>
      </c>
      <c r="U57" t="s">
        <v>100</v>
      </c>
      <c r="V57" t="s">
        <v>101</v>
      </c>
      <c r="W57" t="s">
        <v>222</v>
      </c>
      <c r="X57" t="s">
        <v>98</v>
      </c>
      <c r="AG57" s="57">
        <v>21</v>
      </c>
      <c r="AH57" s="58">
        <f t="shared" si="182"/>
        <v>39500</v>
      </c>
      <c r="AI57" t="s">
        <v>99</v>
      </c>
      <c r="AJ57" t="s">
        <v>100</v>
      </c>
      <c r="AK57" t="s">
        <v>101</v>
      </c>
      <c r="AL57" t="s">
        <v>222</v>
      </c>
      <c r="AM57" t="s">
        <v>98</v>
      </c>
      <c r="AV57" s="57">
        <v>21</v>
      </c>
      <c r="AW57" s="58">
        <f t="shared" si="183"/>
        <v>39500</v>
      </c>
      <c r="AX57" t="s">
        <v>99</v>
      </c>
      <c r="AY57" t="s">
        <v>100</v>
      </c>
      <c r="AZ57" t="s">
        <v>101</v>
      </c>
      <c r="BA57" t="s">
        <v>222</v>
      </c>
      <c r="BB57" t="s">
        <v>98</v>
      </c>
      <c r="BK57" s="57">
        <v>21</v>
      </c>
      <c r="BL57" s="58">
        <f t="shared" si="184"/>
        <v>39500</v>
      </c>
      <c r="BM57" t="s">
        <v>99</v>
      </c>
      <c r="BN57" t="s">
        <v>100</v>
      </c>
      <c r="BO57" t="s">
        <v>101</v>
      </c>
      <c r="BP57" t="s">
        <v>222</v>
      </c>
      <c r="BQ57" t="s">
        <v>98</v>
      </c>
      <c r="BZ57" s="57">
        <v>21</v>
      </c>
      <c r="CA57" s="58">
        <f t="shared" si="185"/>
        <v>39500</v>
      </c>
      <c r="CB57" t="s">
        <v>99</v>
      </c>
      <c r="CC57" t="s">
        <v>100</v>
      </c>
      <c r="CD57" t="s">
        <v>101</v>
      </c>
      <c r="CE57" t="s">
        <v>222</v>
      </c>
      <c r="CF57" t="s">
        <v>98</v>
      </c>
      <c r="CO57" s="57">
        <v>21</v>
      </c>
      <c r="CP57" s="58">
        <f t="shared" si="186"/>
        <v>39500</v>
      </c>
      <c r="CQ57" t="s">
        <v>99</v>
      </c>
      <c r="CR57" t="s">
        <v>100</v>
      </c>
      <c r="CS57" t="s">
        <v>101</v>
      </c>
      <c r="CT57" t="s">
        <v>222</v>
      </c>
      <c r="CU57" t="s">
        <v>98</v>
      </c>
      <c r="DD57" s="57">
        <v>21</v>
      </c>
      <c r="DE57" s="58">
        <f t="shared" si="187"/>
        <v>39500</v>
      </c>
      <c r="DF57" t="s">
        <v>99</v>
      </c>
      <c r="DG57" t="s">
        <v>100</v>
      </c>
      <c r="DH57" t="s">
        <v>101</v>
      </c>
      <c r="DI57" t="s">
        <v>222</v>
      </c>
      <c r="DJ57" t="s">
        <v>98</v>
      </c>
      <c r="DS57" s="57">
        <v>21</v>
      </c>
      <c r="DT57" s="58">
        <f t="shared" si="188"/>
        <v>39500</v>
      </c>
      <c r="DU57" t="s">
        <v>99</v>
      </c>
      <c r="DV57" t="s">
        <v>100</v>
      </c>
      <c r="DW57" t="s">
        <v>101</v>
      </c>
      <c r="DX57" t="s">
        <v>222</v>
      </c>
      <c r="DY57" t="s">
        <v>98</v>
      </c>
      <c r="EH57" s="57">
        <v>21</v>
      </c>
      <c r="EI57" s="58">
        <f t="shared" si="189"/>
        <v>39500</v>
      </c>
      <c r="EJ57" t="s">
        <v>99</v>
      </c>
      <c r="EK57" t="s">
        <v>100</v>
      </c>
      <c r="EL57" t="s">
        <v>101</v>
      </c>
      <c r="EM57" t="s">
        <v>222</v>
      </c>
      <c r="EN57" t="s">
        <v>98</v>
      </c>
      <c r="EW57" s="57">
        <v>21</v>
      </c>
      <c r="EX57" s="58">
        <f t="shared" si="190"/>
        <v>39500</v>
      </c>
      <c r="EY57" t="s">
        <v>99</v>
      </c>
      <c r="EZ57" t="s">
        <v>100</v>
      </c>
      <c r="FA57" t="s">
        <v>101</v>
      </c>
      <c r="FB57" t="s">
        <v>222</v>
      </c>
      <c r="FC57" t="s">
        <v>98</v>
      </c>
      <c r="FL57" s="57">
        <v>21</v>
      </c>
      <c r="FM57" s="58">
        <f t="shared" si="191"/>
        <v>39500</v>
      </c>
      <c r="FN57" t="s">
        <v>99</v>
      </c>
      <c r="FO57" t="s">
        <v>100</v>
      </c>
      <c r="FP57" t="s">
        <v>101</v>
      </c>
      <c r="FQ57" t="s">
        <v>222</v>
      </c>
      <c r="FR57" t="s">
        <v>98</v>
      </c>
      <c r="GA57" s="57">
        <v>21</v>
      </c>
      <c r="GB57" s="58">
        <f t="shared" si="192"/>
        <v>39500</v>
      </c>
      <c r="GC57" t="s">
        <v>99</v>
      </c>
      <c r="GD57" t="s">
        <v>100</v>
      </c>
      <c r="GE57" t="s">
        <v>101</v>
      </c>
      <c r="GF57" t="s">
        <v>222</v>
      </c>
      <c r="GG57" t="s">
        <v>98</v>
      </c>
      <c r="GP57" s="57">
        <v>21</v>
      </c>
      <c r="GQ57" s="58">
        <f t="shared" si="193"/>
        <v>39500</v>
      </c>
      <c r="GR57" t="s">
        <v>99</v>
      </c>
      <c r="GS57" t="s">
        <v>100</v>
      </c>
      <c r="GT57" t="s">
        <v>101</v>
      </c>
      <c r="GU57" t="s">
        <v>222</v>
      </c>
      <c r="GV57" t="s">
        <v>98</v>
      </c>
      <c r="HE57" s="57">
        <v>21</v>
      </c>
      <c r="HF57" s="58">
        <f t="shared" si="194"/>
        <v>39500</v>
      </c>
      <c r="HG57" t="s">
        <v>99</v>
      </c>
      <c r="HH57" t="s">
        <v>100</v>
      </c>
      <c r="HI57" t="s">
        <v>101</v>
      </c>
      <c r="HJ57" t="s">
        <v>222</v>
      </c>
      <c r="HK57" t="s">
        <v>98</v>
      </c>
      <c r="HT57" s="57">
        <v>21</v>
      </c>
      <c r="HU57" s="58">
        <f t="shared" si="195"/>
        <v>39500</v>
      </c>
      <c r="HV57" t="s">
        <v>99</v>
      </c>
      <c r="HW57" t="s">
        <v>100</v>
      </c>
      <c r="HX57" t="s">
        <v>101</v>
      </c>
      <c r="HY57" t="s">
        <v>222</v>
      </c>
      <c r="HZ57" t="s">
        <v>98</v>
      </c>
      <c r="II57" s="57">
        <v>21</v>
      </c>
      <c r="IJ57" s="58">
        <f t="shared" si="196"/>
        <v>39500</v>
      </c>
      <c r="IK57" t="s">
        <v>99</v>
      </c>
      <c r="IL57" t="s">
        <v>100</v>
      </c>
      <c r="IM57" t="s">
        <v>101</v>
      </c>
      <c r="IN57" t="s">
        <v>222</v>
      </c>
      <c r="IO57" t="s">
        <v>98</v>
      </c>
      <c r="IX57" s="57">
        <v>21</v>
      </c>
      <c r="IY57" s="58">
        <f t="shared" si="197"/>
        <v>39500</v>
      </c>
      <c r="IZ57" t="s">
        <v>99</v>
      </c>
      <c r="JA57" t="s">
        <v>100</v>
      </c>
      <c r="JB57" t="s">
        <v>101</v>
      </c>
      <c r="JC57" t="s">
        <v>222</v>
      </c>
      <c r="JD57" t="s">
        <v>98</v>
      </c>
      <c r="JM57" s="57">
        <v>21</v>
      </c>
      <c r="JN57" s="58">
        <f t="shared" si="198"/>
        <v>39500</v>
      </c>
      <c r="JO57" t="s">
        <v>99</v>
      </c>
      <c r="JP57" t="s">
        <v>100</v>
      </c>
      <c r="JQ57" t="s">
        <v>101</v>
      </c>
      <c r="JR57" t="s">
        <v>222</v>
      </c>
      <c r="JS57" t="s">
        <v>98</v>
      </c>
      <c r="KB57" s="57">
        <v>21</v>
      </c>
      <c r="KC57" s="58">
        <f t="shared" si="199"/>
        <v>39500</v>
      </c>
      <c r="KD57" t="s">
        <v>99</v>
      </c>
      <c r="KE57" t="s">
        <v>100</v>
      </c>
      <c r="KF57" t="s">
        <v>101</v>
      </c>
      <c r="KG57" t="s">
        <v>222</v>
      </c>
      <c r="KH57" t="s">
        <v>98</v>
      </c>
      <c r="KQ57" s="57">
        <v>21</v>
      </c>
      <c r="KR57" s="58">
        <f t="shared" si="200"/>
        <v>39500</v>
      </c>
      <c r="KS57" t="s">
        <v>99</v>
      </c>
      <c r="KT57" t="s">
        <v>100</v>
      </c>
      <c r="KU57" t="s">
        <v>101</v>
      </c>
      <c r="KV57" t="s">
        <v>222</v>
      </c>
      <c r="KW57" t="s">
        <v>98</v>
      </c>
      <c r="LF57" s="57">
        <v>21</v>
      </c>
      <c r="LG57" s="58">
        <f t="shared" si="201"/>
        <v>39500</v>
      </c>
      <c r="LH57" t="s">
        <v>99</v>
      </c>
      <c r="LI57" t="s">
        <v>100</v>
      </c>
      <c r="LJ57" t="s">
        <v>101</v>
      </c>
      <c r="LK57" t="s">
        <v>222</v>
      </c>
      <c r="LL57" t="s">
        <v>98</v>
      </c>
      <c r="LU57" s="57">
        <v>21</v>
      </c>
      <c r="LV57" s="58">
        <f t="shared" si="202"/>
        <v>39500</v>
      </c>
      <c r="LW57" t="s">
        <v>99</v>
      </c>
      <c r="LX57" t="s">
        <v>100</v>
      </c>
      <c r="LY57" t="s">
        <v>101</v>
      </c>
      <c r="LZ57" t="s">
        <v>222</v>
      </c>
      <c r="MA57" t="s">
        <v>98</v>
      </c>
      <c r="MJ57" s="57">
        <v>21</v>
      </c>
      <c r="MK57" s="58">
        <f t="shared" si="203"/>
        <v>39500</v>
      </c>
      <c r="ML57" t="s">
        <v>99</v>
      </c>
      <c r="MM57" t="s">
        <v>100</v>
      </c>
      <c r="MN57" t="s">
        <v>101</v>
      </c>
      <c r="MO57" t="s">
        <v>222</v>
      </c>
      <c r="MP57" t="s">
        <v>98</v>
      </c>
      <c r="MY57" s="57">
        <v>21</v>
      </c>
      <c r="MZ57" s="58">
        <f t="shared" si="204"/>
        <v>39500</v>
      </c>
      <c r="NA57" t="s">
        <v>99</v>
      </c>
      <c r="NB57" t="s">
        <v>100</v>
      </c>
      <c r="NC57" t="s">
        <v>101</v>
      </c>
      <c r="ND57" t="s">
        <v>222</v>
      </c>
      <c r="NE57" t="s">
        <v>98</v>
      </c>
      <c r="NN57" s="57">
        <v>21</v>
      </c>
      <c r="NO57" s="58">
        <f t="shared" si="205"/>
        <v>39500</v>
      </c>
      <c r="NP57" t="s">
        <v>99</v>
      </c>
      <c r="NQ57" t="s">
        <v>100</v>
      </c>
      <c r="NR57" t="s">
        <v>101</v>
      </c>
      <c r="NS57" t="s">
        <v>222</v>
      </c>
      <c r="NT57" t="s">
        <v>98</v>
      </c>
      <c r="OC57" s="57">
        <v>21</v>
      </c>
      <c r="OD57" s="58">
        <f t="shared" si="206"/>
        <v>39500</v>
      </c>
      <c r="OE57" t="s">
        <v>99</v>
      </c>
      <c r="OF57" t="s">
        <v>100</v>
      </c>
      <c r="OG57" t="s">
        <v>101</v>
      </c>
      <c r="OH57" t="s">
        <v>222</v>
      </c>
      <c r="OI57" t="s">
        <v>98</v>
      </c>
      <c r="OR57" s="57">
        <v>21</v>
      </c>
      <c r="OS57" s="58">
        <f t="shared" si="207"/>
        <v>39500</v>
      </c>
      <c r="OT57" t="s">
        <v>99</v>
      </c>
      <c r="OU57" t="s">
        <v>100</v>
      </c>
      <c r="OV57" t="s">
        <v>101</v>
      </c>
      <c r="OW57" t="s">
        <v>222</v>
      </c>
      <c r="OX57" t="s">
        <v>98</v>
      </c>
      <c r="PG57" s="57">
        <v>21</v>
      </c>
      <c r="PH57" s="58">
        <f t="shared" si="208"/>
        <v>39500</v>
      </c>
      <c r="PI57" t="s">
        <v>99</v>
      </c>
      <c r="PJ57" t="s">
        <v>100</v>
      </c>
      <c r="PK57" t="s">
        <v>101</v>
      </c>
      <c r="PL57" t="s">
        <v>222</v>
      </c>
      <c r="PM57" t="s">
        <v>98</v>
      </c>
      <c r="PV57" s="57">
        <v>21</v>
      </c>
      <c r="PW57" s="58">
        <f t="shared" si="209"/>
        <v>39500</v>
      </c>
      <c r="PX57" t="s">
        <v>99</v>
      </c>
      <c r="PY57" t="s">
        <v>100</v>
      </c>
      <c r="PZ57" t="s">
        <v>101</v>
      </c>
      <c r="QA57" t="s">
        <v>222</v>
      </c>
      <c r="QB57" t="s">
        <v>98</v>
      </c>
    </row>
    <row r="58" spans="3:450" x14ac:dyDescent="0.2">
      <c r="C58" s="55">
        <v>22</v>
      </c>
      <c r="D58" s="56">
        <f>D$35</f>
        <v>15800</v>
      </c>
      <c r="E58" t="s">
        <v>99</v>
      </c>
      <c r="F58" t="s">
        <v>100</v>
      </c>
      <c r="G58" t="s">
        <v>101</v>
      </c>
      <c r="H58" t="s">
        <v>222</v>
      </c>
      <c r="I58" t="s">
        <v>98</v>
      </c>
      <c r="R58" s="55">
        <v>22</v>
      </c>
      <c r="S58" s="56">
        <f>S$35</f>
        <v>15800</v>
      </c>
      <c r="T58" t="s">
        <v>99</v>
      </c>
      <c r="U58" t="s">
        <v>100</v>
      </c>
      <c r="V58" t="s">
        <v>101</v>
      </c>
      <c r="W58" t="s">
        <v>222</v>
      </c>
      <c r="X58" t="s">
        <v>98</v>
      </c>
      <c r="AG58" s="55">
        <v>22</v>
      </c>
      <c r="AH58" s="56">
        <f>AH$35</f>
        <v>15800</v>
      </c>
      <c r="AI58" t="s">
        <v>99</v>
      </c>
      <c r="AJ58" t="s">
        <v>100</v>
      </c>
      <c r="AK58" t="s">
        <v>101</v>
      </c>
      <c r="AL58" t="s">
        <v>222</v>
      </c>
      <c r="AM58" t="s">
        <v>98</v>
      </c>
      <c r="AV58" s="55">
        <v>22</v>
      </c>
      <c r="AW58" s="56">
        <f>AW$35</f>
        <v>15800</v>
      </c>
      <c r="AX58" t="s">
        <v>99</v>
      </c>
      <c r="AY58" t="s">
        <v>100</v>
      </c>
      <c r="AZ58" t="s">
        <v>101</v>
      </c>
      <c r="BA58" t="s">
        <v>222</v>
      </c>
      <c r="BB58" t="s">
        <v>98</v>
      </c>
      <c r="BK58" s="55">
        <v>22</v>
      </c>
      <c r="BL58" s="56">
        <f>BL$35</f>
        <v>15800</v>
      </c>
      <c r="BM58" t="s">
        <v>99</v>
      </c>
      <c r="BN58" t="s">
        <v>100</v>
      </c>
      <c r="BO58" t="s">
        <v>101</v>
      </c>
      <c r="BP58" t="s">
        <v>222</v>
      </c>
      <c r="BQ58" t="s">
        <v>98</v>
      </c>
      <c r="BZ58" s="55">
        <v>22</v>
      </c>
      <c r="CA58" s="56">
        <f>CA$35</f>
        <v>15800</v>
      </c>
      <c r="CB58" t="s">
        <v>99</v>
      </c>
      <c r="CC58" t="s">
        <v>100</v>
      </c>
      <c r="CD58" t="s">
        <v>101</v>
      </c>
      <c r="CE58" t="s">
        <v>222</v>
      </c>
      <c r="CF58" t="s">
        <v>98</v>
      </c>
      <c r="CO58" s="55">
        <v>22</v>
      </c>
      <c r="CP58" s="56">
        <f>CP$35</f>
        <v>15800</v>
      </c>
      <c r="CQ58" t="s">
        <v>99</v>
      </c>
      <c r="CR58" t="s">
        <v>100</v>
      </c>
      <c r="CS58" t="s">
        <v>101</v>
      </c>
      <c r="CT58" t="s">
        <v>222</v>
      </c>
      <c r="CU58" t="s">
        <v>98</v>
      </c>
      <c r="DD58" s="55">
        <v>22</v>
      </c>
      <c r="DE58" s="56">
        <f>DE$35</f>
        <v>15800</v>
      </c>
      <c r="DF58" t="s">
        <v>99</v>
      </c>
      <c r="DG58" t="s">
        <v>100</v>
      </c>
      <c r="DH58" t="s">
        <v>101</v>
      </c>
      <c r="DI58" t="s">
        <v>222</v>
      </c>
      <c r="DJ58" t="s">
        <v>98</v>
      </c>
      <c r="DS58" s="55">
        <v>22</v>
      </c>
      <c r="DT58" s="56">
        <f>DT$35</f>
        <v>15800</v>
      </c>
      <c r="DU58" t="s">
        <v>99</v>
      </c>
      <c r="DV58" t="s">
        <v>100</v>
      </c>
      <c r="DW58" t="s">
        <v>101</v>
      </c>
      <c r="DX58" t="s">
        <v>222</v>
      </c>
      <c r="DY58" t="s">
        <v>98</v>
      </c>
      <c r="EH58" s="55">
        <v>22</v>
      </c>
      <c r="EI58" s="56">
        <f>EI$35</f>
        <v>15800</v>
      </c>
      <c r="EJ58" t="s">
        <v>99</v>
      </c>
      <c r="EK58" t="s">
        <v>100</v>
      </c>
      <c r="EL58" t="s">
        <v>101</v>
      </c>
      <c r="EM58" t="s">
        <v>222</v>
      </c>
      <c r="EN58" t="s">
        <v>98</v>
      </c>
      <c r="EW58" s="55">
        <v>22</v>
      </c>
      <c r="EX58" s="56">
        <f>EX$35</f>
        <v>15800</v>
      </c>
      <c r="EY58" t="s">
        <v>99</v>
      </c>
      <c r="EZ58" t="s">
        <v>100</v>
      </c>
      <c r="FA58" t="s">
        <v>101</v>
      </c>
      <c r="FB58" t="s">
        <v>222</v>
      </c>
      <c r="FC58" t="s">
        <v>98</v>
      </c>
      <c r="FL58" s="55">
        <v>22</v>
      </c>
      <c r="FM58" s="56">
        <f>FM$35</f>
        <v>15800</v>
      </c>
      <c r="FN58" t="s">
        <v>99</v>
      </c>
      <c r="FO58" t="s">
        <v>100</v>
      </c>
      <c r="FP58" t="s">
        <v>101</v>
      </c>
      <c r="FQ58" t="s">
        <v>222</v>
      </c>
      <c r="FR58" t="s">
        <v>98</v>
      </c>
      <c r="GA58" s="55">
        <v>22</v>
      </c>
      <c r="GB58" s="56">
        <f>GB$35</f>
        <v>15800</v>
      </c>
      <c r="GC58" t="s">
        <v>99</v>
      </c>
      <c r="GD58" t="s">
        <v>100</v>
      </c>
      <c r="GE58" t="s">
        <v>101</v>
      </c>
      <c r="GF58" t="s">
        <v>222</v>
      </c>
      <c r="GG58" t="s">
        <v>98</v>
      </c>
      <c r="GP58" s="55">
        <v>22</v>
      </c>
      <c r="GQ58" s="56">
        <f>GQ$35</f>
        <v>15800</v>
      </c>
      <c r="GR58" t="s">
        <v>99</v>
      </c>
      <c r="GS58" t="s">
        <v>100</v>
      </c>
      <c r="GT58" t="s">
        <v>101</v>
      </c>
      <c r="GU58" t="s">
        <v>222</v>
      </c>
      <c r="GV58" t="s">
        <v>98</v>
      </c>
      <c r="HE58" s="55">
        <v>22</v>
      </c>
      <c r="HF58" s="56">
        <f>HF$35</f>
        <v>15800</v>
      </c>
      <c r="HG58" t="s">
        <v>99</v>
      </c>
      <c r="HH58" t="s">
        <v>100</v>
      </c>
      <c r="HI58" t="s">
        <v>101</v>
      </c>
      <c r="HJ58" t="s">
        <v>222</v>
      </c>
      <c r="HK58" t="s">
        <v>98</v>
      </c>
      <c r="HT58" s="55">
        <v>22</v>
      </c>
      <c r="HU58" s="56">
        <f>HU$35</f>
        <v>15800</v>
      </c>
      <c r="HV58" t="s">
        <v>99</v>
      </c>
      <c r="HW58" t="s">
        <v>100</v>
      </c>
      <c r="HX58" t="s">
        <v>101</v>
      </c>
      <c r="HY58" t="s">
        <v>222</v>
      </c>
      <c r="HZ58" t="s">
        <v>98</v>
      </c>
      <c r="II58" s="55">
        <v>22</v>
      </c>
      <c r="IJ58" s="56">
        <f>IJ$35</f>
        <v>15800</v>
      </c>
      <c r="IK58" t="s">
        <v>99</v>
      </c>
      <c r="IL58" t="s">
        <v>100</v>
      </c>
      <c r="IM58" t="s">
        <v>101</v>
      </c>
      <c r="IN58" t="s">
        <v>222</v>
      </c>
      <c r="IO58" t="s">
        <v>98</v>
      </c>
      <c r="IX58" s="55">
        <v>22</v>
      </c>
      <c r="IY58" s="56">
        <f>IY$35</f>
        <v>15800</v>
      </c>
      <c r="IZ58" t="s">
        <v>99</v>
      </c>
      <c r="JA58" t="s">
        <v>100</v>
      </c>
      <c r="JB58" t="s">
        <v>101</v>
      </c>
      <c r="JC58" t="s">
        <v>222</v>
      </c>
      <c r="JD58" t="s">
        <v>98</v>
      </c>
      <c r="JM58" s="55">
        <v>22</v>
      </c>
      <c r="JN58" s="56">
        <f>JN$35</f>
        <v>15800</v>
      </c>
      <c r="JO58" t="s">
        <v>99</v>
      </c>
      <c r="JP58" t="s">
        <v>100</v>
      </c>
      <c r="JQ58" t="s">
        <v>101</v>
      </c>
      <c r="JR58" t="s">
        <v>222</v>
      </c>
      <c r="JS58" t="s">
        <v>98</v>
      </c>
      <c r="KB58" s="55">
        <v>22</v>
      </c>
      <c r="KC58" s="56">
        <f>KC$35</f>
        <v>15800</v>
      </c>
      <c r="KD58" t="s">
        <v>99</v>
      </c>
      <c r="KE58" t="s">
        <v>100</v>
      </c>
      <c r="KF58" t="s">
        <v>101</v>
      </c>
      <c r="KG58" t="s">
        <v>222</v>
      </c>
      <c r="KH58" t="s">
        <v>98</v>
      </c>
      <c r="KQ58" s="55">
        <v>22</v>
      </c>
      <c r="KR58" s="56">
        <f>KR$35</f>
        <v>15800</v>
      </c>
      <c r="KS58" t="s">
        <v>99</v>
      </c>
      <c r="KT58" t="s">
        <v>100</v>
      </c>
      <c r="KU58" t="s">
        <v>101</v>
      </c>
      <c r="KV58" t="s">
        <v>222</v>
      </c>
      <c r="KW58" t="s">
        <v>98</v>
      </c>
      <c r="LF58" s="55">
        <v>22</v>
      </c>
      <c r="LG58" s="56">
        <f>LG$35</f>
        <v>15800</v>
      </c>
      <c r="LH58" t="s">
        <v>99</v>
      </c>
      <c r="LI58" t="s">
        <v>100</v>
      </c>
      <c r="LJ58" t="s">
        <v>101</v>
      </c>
      <c r="LK58" t="s">
        <v>222</v>
      </c>
      <c r="LL58" t="s">
        <v>98</v>
      </c>
      <c r="LU58" s="55">
        <v>22</v>
      </c>
      <c r="LV58" s="56">
        <f>LV$35</f>
        <v>15800</v>
      </c>
      <c r="LW58" t="s">
        <v>99</v>
      </c>
      <c r="LX58" t="s">
        <v>100</v>
      </c>
      <c r="LY58" t="s">
        <v>101</v>
      </c>
      <c r="LZ58" t="s">
        <v>222</v>
      </c>
      <c r="MA58" t="s">
        <v>98</v>
      </c>
      <c r="MJ58" s="55">
        <v>22</v>
      </c>
      <c r="MK58" s="56">
        <f>MK$35</f>
        <v>15800</v>
      </c>
      <c r="ML58" t="s">
        <v>99</v>
      </c>
      <c r="MM58" t="s">
        <v>100</v>
      </c>
      <c r="MN58" t="s">
        <v>101</v>
      </c>
      <c r="MO58" t="s">
        <v>222</v>
      </c>
      <c r="MP58" t="s">
        <v>98</v>
      </c>
      <c r="MY58" s="55">
        <v>22</v>
      </c>
      <c r="MZ58" s="56">
        <f>MZ$35</f>
        <v>15800</v>
      </c>
      <c r="NA58" t="s">
        <v>99</v>
      </c>
      <c r="NB58" t="s">
        <v>100</v>
      </c>
      <c r="NC58" t="s">
        <v>101</v>
      </c>
      <c r="ND58" t="s">
        <v>222</v>
      </c>
      <c r="NE58" t="s">
        <v>98</v>
      </c>
      <c r="NN58" s="55">
        <v>22</v>
      </c>
      <c r="NO58" s="56">
        <f>NO$35</f>
        <v>15800</v>
      </c>
      <c r="NP58" t="s">
        <v>99</v>
      </c>
      <c r="NQ58" t="s">
        <v>100</v>
      </c>
      <c r="NR58" t="s">
        <v>101</v>
      </c>
      <c r="NS58" t="s">
        <v>222</v>
      </c>
      <c r="NT58" t="s">
        <v>98</v>
      </c>
      <c r="OC58" s="55">
        <v>22</v>
      </c>
      <c r="OD58" s="56">
        <f>OD$35</f>
        <v>15800</v>
      </c>
      <c r="OE58" t="s">
        <v>99</v>
      </c>
      <c r="OF58" t="s">
        <v>100</v>
      </c>
      <c r="OG58" t="s">
        <v>101</v>
      </c>
      <c r="OH58" t="s">
        <v>222</v>
      </c>
      <c r="OI58" t="s">
        <v>98</v>
      </c>
      <c r="OR58" s="55">
        <v>22</v>
      </c>
      <c r="OS58" s="56">
        <f>OS$35</f>
        <v>15800</v>
      </c>
      <c r="OT58" t="s">
        <v>99</v>
      </c>
      <c r="OU58" t="s">
        <v>100</v>
      </c>
      <c r="OV58" t="s">
        <v>101</v>
      </c>
      <c r="OW58" t="s">
        <v>222</v>
      </c>
      <c r="OX58" t="s">
        <v>98</v>
      </c>
      <c r="PG58" s="55">
        <v>22</v>
      </c>
      <c r="PH58" s="56">
        <f>PH$35</f>
        <v>15800</v>
      </c>
      <c r="PI58" t="s">
        <v>99</v>
      </c>
      <c r="PJ58" t="s">
        <v>100</v>
      </c>
      <c r="PK58" t="s">
        <v>101</v>
      </c>
      <c r="PL58" t="s">
        <v>222</v>
      </c>
      <c r="PM58" t="s">
        <v>98</v>
      </c>
      <c r="PV58" s="55">
        <v>22</v>
      </c>
      <c r="PW58" s="56">
        <f>PW$35</f>
        <v>15800</v>
      </c>
      <c r="PX58" t="s">
        <v>99</v>
      </c>
      <c r="PY58" t="s">
        <v>100</v>
      </c>
      <c r="PZ58" t="s">
        <v>101</v>
      </c>
      <c r="QA58" t="s">
        <v>222</v>
      </c>
      <c r="QB58" t="s">
        <v>98</v>
      </c>
    </row>
    <row r="59" spans="3:450" x14ac:dyDescent="0.2">
      <c r="C59" s="55">
        <v>23</v>
      </c>
      <c r="D59" s="56">
        <f>D$35</f>
        <v>15800</v>
      </c>
      <c r="E59" t="s">
        <v>99</v>
      </c>
      <c r="F59" t="s">
        <v>100</v>
      </c>
      <c r="G59" t="s">
        <v>101</v>
      </c>
      <c r="H59" t="s">
        <v>222</v>
      </c>
      <c r="I59" t="s">
        <v>98</v>
      </c>
      <c r="R59" s="55">
        <v>23</v>
      </c>
      <c r="S59" s="56">
        <f>S$35</f>
        <v>15800</v>
      </c>
      <c r="T59" t="s">
        <v>99</v>
      </c>
      <c r="U59" t="s">
        <v>100</v>
      </c>
      <c r="V59" t="s">
        <v>101</v>
      </c>
      <c r="W59" t="s">
        <v>222</v>
      </c>
      <c r="X59" t="s">
        <v>98</v>
      </c>
      <c r="AG59" s="55">
        <v>23</v>
      </c>
      <c r="AH59" s="56">
        <f>AH$35</f>
        <v>15800</v>
      </c>
      <c r="AI59" t="s">
        <v>99</v>
      </c>
      <c r="AJ59" t="s">
        <v>100</v>
      </c>
      <c r="AK59" t="s">
        <v>101</v>
      </c>
      <c r="AL59" t="s">
        <v>222</v>
      </c>
      <c r="AM59" t="s">
        <v>98</v>
      </c>
      <c r="AV59" s="55">
        <v>23</v>
      </c>
      <c r="AW59" s="56">
        <f>AW$35</f>
        <v>15800</v>
      </c>
      <c r="AX59" t="s">
        <v>99</v>
      </c>
      <c r="AY59" t="s">
        <v>100</v>
      </c>
      <c r="AZ59" t="s">
        <v>101</v>
      </c>
      <c r="BA59" t="s">
        <v>222</v>
      </c>
      <c r="BB59" t="s">
        <v>98</v>
      </c>
      <c r="BK59" s="55">
        <v>23</v>
      </c>
      <c r="BL59" s="56">
        <f>BL$35</f>
        <v>15800</v>
      </c>
      <c r="BM59" t="s">
        <v>99</v>
      </c>
      <c r="BN59" t="s">
        <v>100</v>
      </c>
      <c r="BO59" t="s">
        <v>101</v>
      </c>
      <c r="BP59" t="s">
        <v>222</v>
      </c>
      <c r="BQ59" t="s">
        <v>98</v>
      </c>
      <c r="BZ59" s="55">
        <v>23</v>
      </c>
      <c r="CA59" s="56">
        <f>CA$35</f>
        <v>15800</v>
      </c>
      <c r="CB59" t="s">
        <v>99</v>
      </c>
      <c r="CC59" t="s">
        <v>100</v>
      </c>
      <c r="CD59" t="s">
        <v>101</v>
      </c>
      <c r="CE59" t="s">
        <v>222</v>
      </c>
      <c r="CF59" t="s">
        <v>98</v>
      </c>
      <c r="CO59" s="55">
        <v>23</v>
      </c>
      <c r="CP59" s="56">
        <f>CP$35</f>
        <v>15800</v>
      </c>
      <c r="CQ59" t="s">
        <v>99</v>
      </c>
      <c r="CR59" t="s">
        <v>100</v>
      </c>
      <c r="CS59" t="s">
        <v>101</v>
      </c>
      <c r="CT59" t="s">
        <v>222</v>
      </c>
      <c r="CU59" t="s">
        <v>98</v>
      </c>
      <c r="DD59" s="55">
        <v>23</v>
      </c>
      <c r="DE59" s="56">
        <f>DE$35</f>
        <v>15800</v>
      </c>
      <c r="DF59" t="s">
        <v>99</v>
      </c>
      <c r="DG59" t="s">
        <v>100</v>
      </c>
      <c r="DH59" t="s">
        <v>101</v>
      </c>
      <c r="DI59" t="s">
        <v>222</v>
      </c>
      <c r="DJ59" t="s">
        <v>98</v>
      </c>
      <c r="DS59" s="55">
        <v>23</v>
      </c>
      <c r="DT59" s="56">
        <f>DT$35</f>
        <v>15800</v>
      </c>
      <c r="DU59" t="s">
        <v>99</v>
      </c>
      <c r="DV59" t="s">
        <v>100</v>
      </c>
      <c r="DW59" t="s">
        <v>101</v>
      </c>
      <c r="DX59" t="s">
        <v>222</v>
      </c>
      <c r="DY59" t="s">
        <v>98</v>
      </c>
      <c r="EH59" s="55">
        <v>23</v>
      </c>
      <c r="EI59" s="56">
        <f>EI$35</f>
        <v>15800</v>
      </c>
      <c r="EJ59" t="s">
        <v>99</v>
      </c>
      <c r="EK59" t="s">
        <v>100</v>
      </c>
      <c r="EL59" t="s">
        <v>101</v>
      </c>
      <c r="EM59" t="s">
        <v>222</v>
      </c>
      <c r="EN59" t="s">
        <v>98</v>
      </c>
      <c r="EW59" s="55">
        <v>23</v>
      </c>
      <c r="EX59" s="56">
        <f>EX$35</f>
        <v>15800</v>
      </c>
      <c r="EY59" t="s">
        <v>99</v>
      </c>
      <c r="EZ59" t="s">
        <v>100</v>
      </c>
      <c r="FA59" t="s">
        <v>101</v>
      </c>
      <c r="FB59" t="s">
        <v>222</v>
      </c>
      <c r="FC59" t="s">
        <v>98</v>
      </c>
      <c r="FL59" s="55">
        <v>23</v>
      </c>
      <c r="FM59" s="56">
        <f>FM$35</f>
        <v>15800</v>
      </c>
      <c r="FN59" t="s">
        <v>99</v>
      </c>
      <c r="FO59" t="s">
        <v>100</v>
      </c>
      <c r="FP59" t="s">
        <v>101</v>
      </c>
      <c r="FQ59" t="s">
        <v>222</v>
      </c>
      <c r="FR59" t="s">
        <v>98</v>
      </c>
      <c r="GA59" s="55">
        <v>23</v>
      </c>
      <c r="GB59" s="56">
        <f>GB$35</f>
        <v>15800</v>
      </c>
      <c r="GC59" t="s">
        <v>99</v>
      </c>
      <c r="GD59" t="s">
        <v>100</v>
      </c>
      <c r="GE59" t="s">
        <v>101</v>
      </c>
      <c r="GF59" t="s">
        <v>222</v>
      </c>
      <c r="GG59" t="s">
        <v>98</v>
      </c>
      <c r="GP59" s="55">
        <v>23</v>
      </c>
      <c r="GQ59" s="56">
        <f>GQ$35</f>
        <v>15800</v>
      </c>
      <c r="GR59" t="s">
        <v>99</v>
      </c>
      <c r="GS59" t="s">
        <v>100</v>
      </c>
      <c r="GT59" t="s">
        <v>101</v>
      </c>
      <c r="GU59" t="s">
        <v>222</v>
      </c>
      <c r="GV59" t="s">
        <v>98</v>
      </c>
      <c r="HE59" s="55">
        <v>23</v>
      </c>
      <c r="HF59" s="56">
        <f>HF$35</f>
        <v>15800</v>
      </c>
      <c r="HG59" t="s">
        <v>99</v>
      </c>
      <c r="HH59" t="s">
        <v>100</v>
      </c>
      <c r="HI59" t="s">
        <v>101</v>
      </c>
      <c r="HJ59" t="s">
        <v>222</v>
      </c>
      <c r="HK59" t="s">
        <v>98</v>
      </c>
      <c r="HT59" s="55">
        <v>23</v>
      </c>
      <c r="HU59" s="56">
        <f>HU$35</f>
        <v>15800</v>
      </c>
      <c r="HV59" t="s">
        <v>99</v>
      </c>
      <c r="HW59" t="s">
        <v>100</v>
      </c>
      <c r="HX59" t="s">
        <v>101</v>
      </c>
      <c r="HY59" t="s">
        <v>222</v>
      </c>
      <c r="HZ59" t="s">
        <v>98</v>
      </c>
      <c r="II59" s="55">
        <v>23</v>
      </c>
      <c r="IJ59" s="56">
        <f>IJ$35</f>
        <v>15800</v>
      </c>
      <c r="IK59" t="s">
        <v>99</v>
      </c>
      <c r="IL59" t="s">
        <v>100</v>
      </c>
      <c r="IM59" t="s">
        <v>101</v>
      </c>
      <c r="IN59" t="s">
        <v>222</v>
      </c>
      <c r="IO59" t="s">
        <v>98</v>
      </c>
      <c r="IX59" s="55">
        <v>23</v>
      </c>
      <c r="IY59" s="56">
        <f>IY$35</f>
        <v>15800</v>
      </c>
      <c r="IZ59" t="s">
        <v>99</v>
      </c>
      <c r="JA59" t="s">
        <v>100</v>
      </c>
      <c r="JB59" t="s">
        <v>101</v>
      </c>
      <c r="JC59" t="s">
        <v>222</v>
      </c>
      <c r="JD59" t="s">
        <v>98</v>
      </c>
      <c r="JM59" s="55">
        <v>23</v>
      </c>
      <c r="JN59" s="56">
        <f>JN$35</f>
        <v>15800</v>
      </c>
      <c r="JO59" t="s">
        <v>99</v>
      </c>
      <c r="JP59" t="s">
        <v>100</v>
      </c>
      <c r="JQ59" t="s">
        <v>101</v>
      </c>
      <c r="JR59" t="s">
        <v>222</v>
      </c>
      <c r="JS59" t="s">
        <v>98</v>
      </c>
      <c r="KB59" s="55">
        <v>23</v>
      </c>
      <c r="KC59" s="56">
        <f>KC$35</f>
        <v>15800</v>
      </c>
      <c r="KD59" t="s">
        <v>99</v>
      </c>
      <c r="KE59" t="s">
        <v>100</v>
      </c>
      <c r="KF59" t="s">
        <v>101</v>
      </c>
      <c r="KG59" t="s">
        <v>222</v>
      </c>
      <c r="KH59" t="s">
        <v>98</v>
      </c>
      <c r="KQ59" s="55">
        <v>23</v>
      </c>
      <c r="KR59" s="56">
        <f>KR$35</f>
        <v>15800</v>
      </c>
      <c r="KS59" t="s">
        <v>99</v>
      </c>
      <c r="KT59" t="s">
        <v>100</v>
      </c>
      <c r="KU59" t="s">
        <v>101</v>
      </c>
      <c r="KV59" t="s">
        <v>222</v>
      </c>
      <c r="KW59" t="s">
        <v>98</v>
      </c>
      <c r="LF59" s="55">
        <v>23</v>
      </c>
      <c r="LG59" s="56">
        <f>LG$35</f>
        <v>15800</v>
      </c>
      <c r="LH59" t="s">
        <v>99</v>
      </c>
      <c r="LI59" t="s">
        <v>100</v>
      </c>
      <c r="LJ59" t="s">
        <v>101</v>
      </c>
      <c r="LK59" t="s">
        <v>222</v>
      </c>
      <c r="LL59" t="s">
        <v>98</v>
      </c>
      <c r="LU59" s="55">
        <v>23</v>
      </c>
      <c r="LV59" s="56">
        <f>LV$35</f>
        <v>15800</v>
      </c>
      <c r="LW59" t="s">
        <v>99</v>
      </c>
      <c r="LX59" t="s">
        <v>100</v>
      </c>
      <c r="LY59" t="s">
        <v>101</v>
      </c>
      <c r="LZ59" t="s">
        <v>222</v>
      </c>
      <c r="MA59" t="s">
        <v>98</v>
      </c>
      <c r="MJ59" s="55">
        <v>23</v>
      </c>
      <c r="MK59" s="56">
        <f>MK$35</f>
        <v>15800</v>
      </c>
      <c r="ML59" t="s">
        <v>99</v>
      </c>
      <c r="MM59" t="s">
        <v>100</v>
      </c>
      <c r="MN59" t="s">
        <v>101</v>
      </c>
      <c r="MO59" t="s">
        <v>222</v>
      </c>
      <c r="MP59" t="s">
        <v>98</v>
      </c>
      <c r="MY59" s="55">
        <v>23</v>
      </c>
      <c r="MZ59" s="56">
        <f>MZ$35</f>
        <v>15800</v>
      </c>
      <c r="NA59" t="s">
        <v>99</v>
      </c>
      <c r="NB59" t="s">
        <v>100</v>
      </c>
      <c r="NC59" t="s">
        <v>101</v>
      </c>
      <c r="ND59" t="s">
        <v>222</v>
      </c>
      <c r="NE59" t="s">
        <v>98</v>
      </c>
      <c r="NN59" s="55">
        <v>23</v>
      </c>
      <c r="NO59" s="56">
        <f>NO$35</f>
        <v>15800</v>
      </c>
      <c r="NP59" t="s">
        <v>99</v>
      </c>
      <c r="NQ59" t="s">
        <v>100</v>
      </c>
      <c r="NR59" t="s">
        <v>101</v>
      </c>
      <c r="NS59" t="s">
        <v>222</v>
      </c>
      <c r="NT59" t="s">
        <v>98</v>
      </c>
      <c r="OC59" s="55">
        <v>23</v>
      </c>
      <c r="OD59" s="56">
        <f>OD$35</f>
        <v>15800</v>
      </c>
      <c r="OE59" t="s">
        <v>99</v>
      </c>
      <c r="OF59" t="s">
        <v>100</v>
      </c>
      <c r="OG59" t="s">
        <v>101</v>
      </c>
      <c r="OH59" t="s">
        <v>222</v>
      </c>
      <c r="OI59" t="s">
        <v>98</v>
      </c>
      <c r="OR59" s="55">
        <v>23</v>
      </c>
      <c r="OS59" s="56">
        <f>OS$35</f>
        <v>15800</v>
      </c>
      <c r="OT59" t="s">
        <v>99</v>
      </c>
      <c r="OU59" t="s">
        <v>100</v>
      </c>
      <c r="OV59" t="s">
        <v>101</v>
      </c>
      <c r="OW59" t="s">
        <v>222</v>
      </c>
      <c r="OX59" t="s">
        <v>98</v>
      </c>
      <c r="PG59" s="55">
        <v>23</v>
      </c>
      <c r="PH59" s="56">
        <f>PH$35</f>
        <v>15800</v>
      </c>
      <c r="PI59" t="s">
        <v>99</v>
      </c>
      <c r="PJ59" t="s">
        <v>100</v>
      </c>
      <c r="PK59" t="s">
        <v>101</v>
      </c>
      <c r="PL59" t="s">
        <v>222</v>
      </c>
      <c r="PM59" t="s">
        <v>98</v>
      </c>
      <c r="PV59" s="55">
        <v>23</v>
      </c>
      <c r="PW59" s="56">
        <f>PW$35</f>
        <v>15800</v>
      </c>
      <c r="PX59" t="s">
        <v>99</v>
      </c>
      <c r="PY59" t="s">
        <v>100</v>
      </c>
      <c r="PZ59" t="s">
        <v>101</v>
      </c>
      <c r="QA59" t="s">
        <v>222</v>
      </c>
      <c r="QB59" t="s">
        <v>98</v>
      </c>
    </row>
    <row r="60" spans="3:450" x14ac:dyDescent="0.2">
      <c r="C60" s="55">
        <v>24</v>
      </c>
      <c r="D60" s="56">
        <f>D$35</f>
        <v>15800</v>
      </c>
      <c r="E60" t="s">
        <v>99</v>
      </c>
      <c r="F60" t="s">
        <v>100</v>
      </c>
      <c r="G60" t="s">
        <v>101</v>
      </c>
      <c r="H60" t="s">
        <v>222</v>
      </c>
      <c r="I60" t="s">
        <v>98</v>
      </c>
      <c r="R60" s="55">
        <v>24</v>
      </c>
      <c r="S60" s="56">
        <f>S$35</f>
        <v>15800</v>
      </c>
      <c r="T60" t="s">
        <v>99</v>
      </c>
      <c r="U60" t="s">
        <v>100</v>
      </c>
      <c r="V60" t="s">
        <v>101</v>
      </c>
      <c r="W60" t="s">
        <v>222</v>
      </c>
      <c r="X60" t="s">
        <v>98</v>
      </c>
      <c r="AG60" s="55">
        <v>24</v>
      </c>
      <c r="AH60" s="56">
        <f>AH$35</f>
        <v>15800</v>
      </c>
      <c r="AI60" t="s">
        <v>99</v>
      </c>
      <c r="AJ60" t="s">
        <v>100</v>
      </c>
      <c r="AK60" t="s">
        <v>101</v>
      </c>
      <c r="AL60" t="s">
        <v>222</v>
      </c>
      <c r="AM60" t="s">
        <v>98</v>
      </c>
      <c r="AV60" s="55">
        <v>24</v>
      </c>
      <c r="AW60" s="56">
        <f>AW$35</f>
        <v>15800</v>
      </c>
      <c r="AX60" t="s">
        <v>99</v>
      </c>
      <c r="AY60" t="s">
        <v>100</v>
      </c>
      <c r="AZ60" t="s">
        <v>101</v>
      </c>
      <c r="BA60" t="s">
        <v>222</v>
      </c>
      <c r="BB60" t="s">
        <v>98</v>
      </c>
      <c r="BK60" s="55">
        <v>24</v>
      </c>
      <c r="BL60" s="56">
        <f>BL$35</f>
        <v>15800</v>
      </c>
      <c r="BM60" t="s">
        <v>99</v>
      </c>
      <c r="BN60" t="s">
        <v>100</v>
      </c>
      <c r="BO60" t="s">
        <v>101</v>
      </c>
      <c r="BP60" t="s">
        <v>222</v>
      </c>
      <c r="BQ60" t="s">
        <v>98</v>
      </c>
      <c r="BZ60" s="55">
        <v>24</v>
      </c>
      <c r="CA60" s="56">
        <f>CA$35</f>
        <v>15800</v>
      </c>
      <c r="CB60" t="s">
        <v>99</v>
      </c>
      <c r="CC60" t="s">
        <v>100</v>
      </c>
      <c r="CD60" t="s">
        <v>101</v>
      </c>
      <c r="CE60" t="s">
        <v>222</v>
      </c>
      <c r="CF60" t="s">
        <v>98</v>
      </c>
      <c r="CO60" s="55">
        <v>24</v>
      </c>
      <c r="CP60" s="56">
        <f>CP$35</f>
        <v>15800</v>
      </c>
      <c r="CQ60" t="s">
        <v>99</v>
      </c>
      <c r="CR60" t="s">
        <v>100</v>
      </c>
      <c r="CS60" t="s">
        <v>101</v>
      </c>
      <c r="CT60" t="s">
        <v>222</v>
      </c>
      <c r="CU60" t="s">
        <v>98</v>
      </c>
      <c r="DD60" s="55">
        <v>24</v>
      </c>
      <c r="DE60" s="56">
        <f>DE$35</f>
        <v>15800</v>
      </c>
      <c r="DF60" t="s">
        <v>99</v>
      </c>
      <c r="DG60" t="s">
        <v>100</v>
      </c>
      <c r="DH60" t="s">
        <v>101</v>
      </c>
      <c r="DI60" t="s">
        <v>222</v>
      </c>
      <c r="DJ60" t="s">
        <v>98</v>
      </c>
      <c r="DS60" s="55">
        <v>24</v>
      </c>
      <c r="DT60" s="56">
        <f>DT$35</f>
        <v>15800</v>
      </c>
      <c r="DU60" t="s">
        <v>99</v>
      </c>
      <c r="DV60" t="s">
        <v>100</v>
      </c>
      <c r="DW60" t="s">
        <v>101</v>
      </c>
      <c r="DX60" t="s">
        <v>222</v>
      </c>
      <c r="DY60" t="s">
        <v>98</v>
      </c>
      <c r="EH60" s="55">
        <v>24</v>
      </c>
      <c r="EI60" s="56">
        <f>EI$35</f>
        <v>15800</v>
      </c>
      <c r="EJ60" t="s">
        <v>99</v>
      </c>
      <c r="EK60" t="s">
        <v>100</v>
      </c>
      <c r="EL60" t="s">
        <v>101</v>
      </c>
      <c r="EM60" t="s">
        <v>222</v>
      </c>
      <c r="EN60" t="s">
        <v>98</v>
      </c>
      <c r="EW60" s="55">
        <v>24</v>
      </c>
      <c r="EX60" s="56">
        <f>EX$35</f>
        <v>15800</v>
      </c>
      <c r="EY60" t="s">
        <v>99</v>
      </c>
      <c r="EZ60" t="s">
        <v>100</v>
      </c>
      <c r="FA60" t="s">
        <v>101</v>
      </c>
      <c r="FB60" t="s">
        <v>222</v>
      </c>
      <c r="FC60" t="s">
        <v>98</v>
      </c>
      <c r="FL60" s="55">
        <v>24</v>
      </c>
      <c r="FM60" s="56">
        <f>FM$35</f>
        <v>15800</v>
      </c>
      <c r="FN60" t="s">
        <v>99</v>
      </c>
      <c r="FO60" t="s">
        <v>100</v>
      </c>
      <c r="FP60" t="s">
        <v>101</v>
      </c>
      <c r="FQ60" t="s">
        <v>222</v>
      </c>
      <c r="FR60" t="s">
        <v>98</v>
      </c>
      <c r="GA60" s="55">
        <v>24</v>
      </c>
      <c r="GB60" s="56">
        <f>GB$35</f>
        <v>15800</v>
      </c>
      <c r="GC60" t="s">
        <v>99</v>
      </c>
      <c r="GD60" t="s">
        <v>100</v>
      </c>
      <c r="GE60" t="s">
        <v>101</v>
      </c>
      <c r="GF60" t="s">
        <v>222</v>
      </c>
      <c r="GG60" t="s">
        <v>98</v>
      </c>
      <c r="GP60" s="55">
        <v>24</v>
      </c>
      <c r="GQ60" s="56">
        <f>GQ$35</f>
        <v>15800</v>
      </c>
      <c r="GR60" t="s">
        <v>99</v>
      </c>
      <c r="GS60" t="s">
        <v>100</v>
      </c>
      <c r="GT60" t="s">
        <v>101</v>
      </c>
      <c r="GU60" t="s">
        <v>222</v>
      </c>
      <c r="GV60" t="s">
        <v>98</v>
      </c>
      <c r="HE60" s="55">
        <v>24</v>
      </c>
      <c r="HF60" s="56">
        <f>HF$35</f>
        <v>15800</v>
      </c>
      <c r="HG60" t="s">
        <v>99</v>
      </c>
      <c r="HH60" t="s">
        <v>100</v>
      </c>
      <c r="HI60" t="s">
        <v>101</v>
      </c>
      <c r="HJ60" t="s">
        <v>222</v>
      </c>
      <c r="HK60" t="s">
        <v>98</v>
      </c>
      <c r="HT60" s="55">
        <v>24</v>
      </c>
      <c r="HU60" s="56">
        <f>HU$35</f>
        <v>15800</v>
      </c>
      <c r="HV60" t="s">
        <v>99</v>
      </c>
      <c r="HW60" t="s">
        <v>100</v>
      </c>
      <c r="HX60" t="s">
        <v>101</v>
      </c>
      <c r="HY60" t="s">
        <v>222</v>
      </c>
      <c r="HZ60" t="s">
        <v>98</v>
      </c>
      <c r="II60" s="55">
        <v>24</v>
      </c>
      <c r="IJ60" s="56">
        <f>IJ$35</f>
        <v>15800</v>
      </c>
      <c r="IK60" t="s">
        <v>99</v>
      </c>
      <c r="IL60" t="s">
        <v>100</v>
      </c>
      <c r="IM60" t="s">
        <v>101</v>
      </c>
      <c r="IN60" t="s">
        <v>222</v>
      </c>
      <c r="IO60" t="s">
        <v>98</v>
      </c>
      <c r="IX60" s="55">
        <v>24</v>
      </c>
      <c r="IY60" s="56">
        <f>IY$35</f>
        <v>15800</v>
      </c>
      <c r="IZ60" t="s">
        <v>99</v>
      </c>
      <c r="JA60" t="s">
        <v>100</v>
      </c>
      <c r="JB60" t="s">
        <v>101</v>
      </c>
      <c r="JC60" t="s">
        <v>222</v>
      </c>
      <c r="JD60" t="s">
        <v>98</v>
      </c>
      <c r="JM60" s="55">
        <v>24</v>
      </c>
      <c r="JN60" s="56">
        <f>JN$35</f>
        <v>15800</v>
      </c>
      <c r="JO60" t="s">
        <v>99</v>
      </c>
      <c r="JP60" t="s">
        <v>100</v>
      </c>
      <c r="JQ60" t="s">
        <v>101</v>
      </c>
      <c r="JR60" t="s">
        <v>222</v>
      </c>
      <c r="JS60" t="s">
        <v>98</v>
      </c>
      <c r="KB60" s="55">
        <v>24</v>
      </c>
      <c r="KC60" s="56">
        <f>KC$35</f>
        <v>15800</v>
      </c>
      <c r="KD60" t="s">
        <v>99</v>
      </c>
      <c r="KE60" t="s">
        <v>100</v>
      </c>
      <c r="KF60" t="s">
        <v>101</v>
      </c>
      <c r="KG60" t="s">
        <v>222</v>
      </c>
      <c r="KH60" t="s">
        <v>98</v>
      </c>
      <c r="KQ60" s="55">
        <v>24</v>
      </c>
      <c r="KR60" s="56">
        <f>KR$35</f>
        <v>15800</v>
      </c>
      <c r="KS60" t="s">
        <v>99</v>
      </c>
      <c r="KT60" t="s">
        <v>100</v>
      </c>
      <c r="KU60" t="s">
        <v>101</v>
      </c>
      <c r="KV60" t="s">
        <v>222</v>
      </c>
      <c r="KW60" t="s">
        <v>98</v>
      </c>
      <c r="LF60" s="55">
        <v>24</v>
      </c>
      <c r="LG60" s="56">
        <f>LG$35</f>
        <v>15800</v>
      </c>
      <c r="LH60" t="s">
        <v>99</v>
      </c>
      <c r="LI60" t="s">
        <v>100</v>
      </c>
      <c r="LJ60" t="s">
        <v>101</v>
      </c>
      <c r="LK60" t="s">
        <v>222</v>
      </c>
      <c r="LL60" t="s">
        <v>98</v>
      </c>
      <c r="LU60" s="55">
        <v>24</v>
      </c>
      <c r="LV60" s="56">
        <f>LV$35</f>
        <v>15800</v>
      </c>
      <c r="LW60" t="s">
        <v>99</v>
      </c>
      <c r="LX60" t="s">
        <v>100</v>
      </c>
      <c r="LY60" t="s">
        <v>101</v>
      </c>
      <c r="LZ60" t="s">
        <v>222</v>
      </c>
      <c r="MA60" t="s">
        <v>98</v>
      </c>
      <c r="MJ60" s="55">
        <v>24</v>
      </c>
      <c r="MK60" s="56">
        <f>MK$35</f>
        <v>15800</v>
      </c>
      <c r="ML60" t="s">
        <v>99</v>
      </c>
      <c r="MM60" t="s">
        <v>100</v>
      </c>
      <c r="MN60" t="s">
        <v>101</v>
      </c>
      <c r="MO60" t="s">
        <v>222</v>
      </c>
      <c r="MP60" t="s">
        <v>98</v>
      </c>
      <c r="MY60" s="55">
        <v>24</v>
      </c>
      <c r="MZ60" s="56">
        <f>MZ$35</f>
        <v>15800</v>
      </c>
      <c r="NA60" t="s">
        <v>99</v>
      </c>
      <c r="NB60" t="s">
        <v>100</v>
      </c>
      <c r="NC60" t="s">
        <v>101</v>
      </c>
      <c r="ND60" t="s">
        <v>222</v>
      </c>
      <c r="NE60" t="s">
        <v>98</v>
      </c>
      <c r="NN60" s="55">
        <v>24</v>
      </c>
      <c r="NO60" s="56">
        <f>NO$35</f>
        <v>15800</v>
      </c>
      <c r="NP60" t="s">
        <v>99</v>
      </c>
      <c r="NQ60" t="s">
        <v>100</v>
      </c>
      <c r="NR60" t="s">
        <v>101</v>
      </c>
      <c r="NS60" t="s">
        <v>222</v>
      </c>
      <c r="NT60" t="s">
        <v>98</v>
      </c>
      <c r="OC60" s="55">
        <v>24</v>
      </c>
      <c r="OD60" s="56">
        <f>OD$35</f>
        <v>15800</v>
      </c>
      <c r="OE60" t="s">
        <v>99</v>
      </c>
      <c r="OF60" t="s">
        <v>100</v>
      </c>
      <c r="OG60" t="s">
        <v>101</v>
      </c>
      <c r="OH60" t="s">
        <v>222</v>
      </c>
      <c r="OI60" t="s">
        <v>98</v>
      </c>
      <c r="OR60" s="55">
        <v>24</v>
      </c>
      <c r="OS60" s="56">
        <f>OS$35</f>
        <v>15800</v>
      </c>
      <c r="OT60" t="s">
        <v>99</v>
      </c>
      <c r="OU60" t="s">
        <v>100</v>
      </c>
      <c r="OV60" t="s">
        <v>101</v>
      </c>
      <c r="OW60" t="s">
        <v>222</v>
      </c>
      <c r="OX60" t="s">
        <v>98</v>
      </c>
      <c r="PG60" s="55">
        <v>24</v>
      </c>
      <c r="PH60" s="56">
        <f>PH$35</f>
        <v>15800</v>
      </c>
      <c r="PI60" t="s">
        <v>99</v>
      </c>
      <c r="PJ60" t="s">
        <v>100</v>
      </c>
      <c r="PK60" t="s">
        <v>101</v>
      </c>
      <c r="PL60" t="s">
        <v>222</v>
      </c>
      <c r="PM60" t="s">
        <v>98</v>
      </c>
      <c r="PV60" s="55">
        <v>24</v>
      </c>
      <c r="PW60" s="56">
        <f>PW$35</f>
        <v>15800</v>
      </c>
      <c r="PX60" t="s">
        <v>99</v>
      </c>
      <c r="PY60" t="s">
        <v>100</v>
      </c>
      <c r="PZ60" t="s">
        <v>101</v>
      </c>
      <c r="QA60" t="s">
        <v>222</v>
      </c>
      <c r="QB60" t="s">
        <v>98</v>
      </c>
    </row>
    <row r="61" spans="3:450" x14ac:dyDescent="0.2">
      <c r="C61" s="55">
        <v>25</v>
      </c>
      <c r="D61" s="56">
        <f>D$35</f>
        <v>15800</v>
      </c>
      <c r="E61" t="s">
        <v>99</v>
      </c>
      <c r="F61" t="s">
        <v>100</v>
      </c>
      <c r="G61" t="s">
        <v>101</v>
      </c>
      <c r="H61" t="s">
        <v>222</v>
      </c>
      <c r="I61" t="s">
        <v>98</v>
      </c>
      <c r="R61" s="55">
        <v>25</v>
      </c>
      <c r="S61" s="56">
        <f>S$35</f>
        <v>15800</v>
      </c>
      <c r="T61" t="s">
        <v>99</v>
      </c>
      <c r="U61" t="s">
        <v>100</v>
      </c>
      <c r="V61" t="s">
        <v>101</v>
      </c>
      <c r="W61" t="s">
        <v>222</v>
      </c>
      <c r="X61" t="s">
        <v>98</v>
      </c>
      <c r="AG61" s="55">
        <v>25</v>
      </c>
      <c r="AH61" s="56">
        <f>AH$35</f>
        <v>15800</v>
      </c>
      <c r="AI61" t="s">
        <v>99</v>
      </c>
      <c r="AJ61" t="s">
        <v>100</v>
      </c>
      <c r="AK61" t="s">
        <v>101</v>
      </c>
      <c r="AL61" t="s">
        <v>222</v>
      </c>
      <c r="AM61" t="s">
        <v>98</v>
      </c>
      <c r="AV61" s="55">
        <v>25</v>
      </c>
      <c r="AW61" s="56">
        <f>AW$35</f>
        <v>15800</v>
      </c>
      <c r="AX61" t="s">
        <v>99</v>
      </c>
      <c r="AY61" t="s">
        <v>100</v>
      </c>
      <c r="AZ61" t="s">
        <v>101</v>
      </c>
      <c r="BA61" t="s">
        <v>222</v>
      </c>
      <c r="BB61" t="s">
        <v>98</v>
      </c>
      <c r="BK61" s="55">
        <v>25</v>
      </c>
      <c r="BL61" s="56">
        <f>BL$35</f>
        <v>15800</v>
      </c>
      <c r="BM61" t="s">
        <v>99</v>
      </c>
      <c r="BN61" t="s">
        <v>100</v>
      </c>
      <c r="BO61" t="s">
        <v>101</v>
      </c>
      <c r="BP61" t="s">
        <v>222</v>
      </c>
      <c r="BQ61" t="s">
        <v>98</v>
      </c>
      <c r="BZ61" s="55">
        <v>25</v>
      </c>
      <c r="CA61" s="56">
        <f>CA$35</f>
        <v>15800</v>
      </c>
      <c r="CB61" t="s">
        <v>99</v>
      </c>
      <c r="CC61" t="s">
        <v>100</v>
      </c>
      <c r="CD61" t="s">
        <v>101</v>
      </c>
      <c r="CE61" t="s">
        <v>222</v>
      </c>
      <c r="CF61" t="s">
        <v>98</v>
      </c>
      <c r="CO61" s="55">
        <v>25</v>
      </c>
      <c r="CP61" s="56">
        <f>CP$35</f>
        <v>15800</v>
      </c>
      <c r="CQ61" t="s">
        <v>99</v>
      </c>
      <c r="CR61" t="s">
        <v>100</v>
      </c>
      <c r="CS61" t="s">
        <v>101</v>
      </c>
      <c r="CT61" t="s">
        <v>222</v>
      </c>
      <c r="CU61" t="s">
        <v>98</v>
      </c>
      <c r="DD61" s="55">
        <v>25</v>
      </c>
      <c r="DE61" s="56">
        <f>DE$35</f>
        <v>15800</v>
      </c>
      <c r="DF61" t="s">
        <v>99</v>
      </c>
      <c r="DG61" t="s">
        <v>100</v>
      </c>
      <c r="DH61" t="s">
        <v>101</v>
      </c>
      <c r="DI61" t="s">
        <v>222</v>
      </c>
      <c r="DJ61" t="s">
        <v>98</v>
      </c>
      <c r="DS61" s="55">
        <v>25</v>
      </c>
      <c r="DT61" s="56">
        <f>DT$35</f>
        <v>15800</v>
      </c>
      <c r="DU61" t="s">
        <v>99</v>
      </c>
      <c r="DV61" t="s">
        <v>100</v>
      </c>
      <c r="DW61" t="s">
        <v>101</v>
      </c>
      <c r="DX61" t="s">
        <v>222</v>
      </c>
      <c r="DY61" t="s">
        <v>98</v>
      </c>
      <c r="EH61" s="55">
        <v>25</v>
      </c>
      <c r="EI61" s="56">
        <f>EI$35</f>
        <v>15800</v>
      </c>
      <c r="EJ61" t="s">
        <v>99</v>
      </c>
      <c r="EK61" t="s">
        <v>100</v>
      </c>
      <c r="EL61" t="s">
        <v>101</v>
      </c>
      <c r="EM61" t="s">
        <v>222</v>
      </c>
      <c r="EN61" t="s">
        <v>98</v>
      </c>
      <c r="EW61" s="55">
        <v>25</v>
      </c>
      <c r="EX61" s="56">
        <f>EX$35</f>
        <v>15800</v>
      </c>
      <c r="EY61" t="s">
        <v>99</v>
      </c>
      <c r="EZ61" t="s">
        <v>100</v>
      </c>
      <c r="FA61" t="s">
        <v>101</v>
      </c>
      <c r="FB61" t="s">
        <v>222</v>
      </c>
      <c r="FC61" t="s">
        <v>98</v>
      </c>
      <c r="FL61" s="55">
        <v>25</v>
      </c>
      <c r="FM61" s="56">
        <f>FM$35</f>
        <v>15800</v>
      </c>
      <c r="FN61" t="s">
        <v>99</v>
      </c>
      <c r="FO61" t="s">
        <v>100</v>
      </c>
      <c r="FP61" t="s">
        <v>101</v>
      </c>
      <c r="FQ61" t="s">
        <v>222</v>
      </c>
      <c r="FR61" t="s">
        <v>98</v>
      </c>
      <c r="GA61" s="55">
        <v>25</v>
      </c>
      <c r="GB61" s="56">
        <f>GB$35</f>
        <v>15800</v>
      </c>
      <c r="GC61" t="s">
        <v>99</v>
      </c>
      <c r="GD61" t="s">
        <v>100</v>
      </c>
      <c r="GE61" t="s">
        <v>101</v>
      </c>
      <c r="GF61" t="s">
        <v>222</v>
      </c>
      <c r="GG61" t="s">
        <v>98</v>
      </c>
      <c r="GP61" s="55">
        <v>25</v>
      </c>
      <c r="GQ61" s="56">
        <f>GQ$35</f>
        <v>15800</v>
      </c>
      <c r="GR61" t="s">
        <v>99</v>
      </c>
      <c r="GS61" t="s">
        <v>100</v>
      </c>
      <c r="GT61" t="s">
        <v>101</v>
      </c>
      <c r="GU61" t="s">
        <v>222</v>
      </c>
      <c r="GV61" t="s">
        <v>98</v>
      </c>
      <c r="HE61" s="55">
        <v>25</v>
      </c>
      <c r="HF61" s="56">
        <f>HF$35</f>
        <v>15800</v>
      </c>
      <c r="HG61" t="s">
        <v>99</v>
      </c>
      <c r="HH61" t="s">
        <v>100</v>
      </c>
      <c r="HI61" t="s">
        <v>101</v>
      </c>
      <c r="HJ61" t="s">
        <v>222</v>
      </c>
      <c r="HK61" t="s">
        <v>98</v>
      </c>
      <c r="HT61" s="55">
        <v>25</v>
      </c>
      <c r="HU61" s="56">
        <f>HU$35</f>
        <v>15800</v>
      </c>
      <c r="HV61" t="s">
        <v>99</v>
      </c>
      <c r="HW61" t="s">
        <v>100</v>
      </c>
      <c r="HX61" t="s">
        <v>101</v>
      </c>
      <c r="HY61" t="s">
        <v>222</v>
      </c>
      <c r="HZ61" t="s">
        <v>98</v>
      </c>
      <c r="II61" s="55">
        <v>25</v>
      </c>
      <c r="IJ61" s="56">
        <f>IJ$35</f>
        <v>15800</v>
      </c>
      <c r="IK61" t="s">
        <v>99</v>
      </c>
      <c r="IL61" t="s">
        <v>100</v>
      </c>
      <c r="IM61" t="s">
        <v>101</v>
      </c>
      <c r="IN61" t="s">
        <v>222</v>
      </c>
      <c r="IO61" t="s">
        <v>98</v>
      </c>
      <c r="IX61" s="55">
        <v>25</v>
      </c>
      <c r="IY61" s="56">
        <f>IY$35</f>
        <v>15800</v>
      </c>
      <c r="IZ61" t="s">
        <v>99</v>
      </c>
      <c r="JA61" t="s">
        <v>100</v>
      </c>
      <c r="JB61" t="s">
        <v>101</v>
      </c>
      <c r="JC61" t="s">
        <v>222</v>
      </c>
      <c r="JD61" t="s">
        <v>98</v>
      </c>
      <c r="JM61" s="55">
        <v>25</v>
      </c>
      <c r="JN61" s="56">
        <f>JN$35</f>
        <v>15800</v>
      </c>
      <c r="JO61" t="s">
        <v>99</v>
      </c>
      <c r="JP61" t="s">
        <v>100</v>
      </c>
      <c r="JQ61" t="s">
        <v>101</v>
      </c>
      <c r="JR61" t="s">
        <v>222</v>
      </c>
      <c r="JS61" t="s">
        <v>98</v>
      </c>
      <c r="KB61" s="55">
        <v>25</v>
      </c>
      <c r="KC61" s="56">
        <f>KC$35</f>
        <v>15800</v>
      </c>
      <c r="KD61" t="s">
        <v>99</v>
      </c>
      <c r="KE61" t="s">
        <v>100</v>
      </c>
      <c r="KF61" t="s">
        <v>101</v>
      </c>
      <c r="KG61" t="s">
        <v>222</v>
      </c>
      <c r="KH61" t="s">
        <v>98</v>
      </c>
      <c r="KQ61" s="55">
        <v>25</v>
      </c>
      <c r="KR61" s="56">
        <f>KR$35</f>
        <v>15800</v>
      </c>
      <c r="KS61" t="s">
        <v>99</v>
      </c>
      <c r="KT61" t="s">
        <v>100</v>
      </c>
      <c r="KU61" t="s">
        <v>101</v>
      </c>
      <c r="KV61" t="s">
        <v>222</v>
      </c>
      <c r="KW61" t="s">
        <v>98</v>
      </c>
      <c r="LF61" s="55">
        <v>25</v>
      </c>
      <c r="LG61" s="56">
        <f>LG$35</f>
        <v>15800</v>
      </c>
      <c r="LH61" t="s">
        <v>99</v>
      </c>
      <c r="LI61" t="s">
        <v>100</v>
      </c>
      <c r="LJ61" t="s">
        <v>101</v>
      </c>
      <c r="LK61" t="s">
        <v>222</v>
      </c>
      <c r="LL61" t="s">
        <v>98</v>
      </c>
      <c r="LU61" s="55">
        <v>25</v>
      </c>
      <c r="LV61" s="56">
        <f>LV$35</f>
        <v>15800</v>
      </c>
      <c r="LW61" t="s">
        <v>99</v>
      </c>
      <c r="LX61" t="s">
        <v>100</v>
      </c>
      <c r="LY61" t="s">
        <v>101</v>
      </c>
      <c r="LZ61" t="s">
        <v>222</v>
      </c>
      <c r="MA61" t="s">
        <v>98</v>
      </c>
      <c r="MJ61" s="55">
        <v>25</v>
      </c>
      <c r="MK61" s="56">
        <f>MK$35</f>
        <v>15800</v>
      </c>
      <c r="ML61" t="s">
        <v>99</v>
      </c>
      <c r="MM61" t="s">
        <v>100</v>
      </c>
      <c r="MN61" t="s">
        <v>101</v>
      </c>
      <c r="MO61" t="s">
        <v>222</v>
      </c>
      <c r="MP61" t="s">
        <v>98</v>
      </c>
      <c r="MY61" s="55">
        <v>25</v>
      </c>
      <c r="MZ61" s="56">
        <f>MZ$35</f>
        <v>15800</v>
      </c>
      <c r="NA61" t="s">
        <v>99</v>
      </c>
      <c r="NB61" t="s">
        <v>100</v>
      </c>
      <c r="NC61" t="s">
        <v>101</v>
      </c>
      <c r="ND61" t="s">
        <v>222</v>
      </c>
      <c r="NE61" t="s">
        <v>98</v>
      </c>
      <c r="NN61" s="55">
        <v>25</v>
      </c>
      <c r="NO61" s="56">
        <f>NO$35</f>
        <v>15800</v>
      </c>
      <c r="NP61" t="s">
        <v>99</v>
      </c>
      <c r="NQ61" t="s">
        <v>100</v>
      </c>
      <c r="NR61" t="s">
        <v>101</v>
      </c>
      <c r="NS61" t="s">
        <v>222</v>
      </c>
      <c r="NT61" t="s">
        <v>98</v>
      </c>
      <c r="OC61" s="55">
        <v>25</v>
      </c>
      <c r="OD61" s="56">
        <f>OD$35</f>
        <v>15800</v>
      </c>
      <c r="OE61" t="s">
        <v>99</v>
      </c>
      <c r="OF61" t="s">
        <v>100</v>
      </c>
      <c r="OG61" t="s">
        <v>101</v>
      </c>
      <c r="OH61" t="s">
        <v>222</v>
      </c>
      <c r="OI61" t="s">
        <v>98</v>
      </c>
      <c r="OR61" s="55">
        <v>25</v>
      </c>
      <c r="OS61" s="56">
        <f>OS$35</f>
        <v>15800</v>
      </c>
      <c r="OT61" t="s">
        <v>99</v>
      </c>
      <c r="OU61" t="s">
        <v>100</v>
      </c>
      <c r="OV61" t="s">
        <v>101</v>
      </c>
      <c r="OW61" t="s">
        <v>222</v>
      </c>
      <c r="OX61" t="s">
        <v>98</v>
      </c>
      <c r="PG61" s="55">
        <v>25</v>
      </c>
      <c r="PH61" s="56">
        <f>PH$35</f>
        <v>15800</v>
      </c>
      <c r="PI61" t="s">
        <v>99</v>
      </c>
      <c r="PJ61" t="s">
        <v>100</v>
      </c>
      <c r="PK61" t="s">
        <v>101</v>
      </c>
      <c r="PL61" t="s">
        <v>222</v>
      </c>
      <c r="PM61" t="s">
        <v>98</v>
      </c>
      <c r="PV61" s="55">
        <v>25</v>
      </c>
      <c r="PW61" s="56">
        <f>PW$35</f>
        <v>15800</v>
      </c>
      <c r="PX61" t="s">
        <v>99</v>
      </c>
      <c r="PY61" t="s">
        <v>100</v>
      </c>
      <c r="PZ61" t="s">
        <v>101</v>
      </c>
      <c r="QA61" t="s">
        <v>222</v>
      </c>
      <c r="QB61" t="s">
        <v>98</v>
      </c>
    </row>
    <row r="62" spans="3:450" x14ac:dyDescent="0.2">
      <c r="C62" s="57">
        <v>26</v>
      </c>
      <c r="D62" s="58">
        <f>D$35</f>
        <v>15800</v>
      </c>
      <c r="E62" t="s">
        <v>99</v>
      </c>
      <c r="F62" t="s">
        <v>100</v>
      </c>
      <c r="G62" t="s">
        <v>101</v>
      </c>
      <c r="H62" t="s">
        <v>222</v>
      </c>
      <c r="I62" t="s">
        <v>98</v>
      </c>
      <c r="R62" s="57">
        <v>26</v>
      </c>
      <c r="S62" s="58">
        <f>S$35</f>
        <v>15800</v>
      </c>
      <c r="T62" t="s">
        <v>99</v>
      </c>
      <c r="U62" t="s">
        <v>100</v>
      </c>
      <c r="V62" t="s">
        <v>101</v>
      </c>
      <c r="W62" t="s">
        <v>222</v>
      </c>
      <c r="X62" t="s">
        <v>98</v>
      </c>
      <c r="AG62" s="57">
        <v>26</v>
      </c>
      <c r="AH62" s="58">
        <f>AH$35</f>
        <v>15800</v>
      </c>
      <c r="AI62" t="s">
        <v>99</v>
      </c>
      <c r="AJ62" t="s">
        <v>100</v>
      </c>
      <c r="AK62" t="s">
        <v>101</v>
      </c>
      <c r="AL62" t="s">
        <v>222</v>
      </c>
      <c r="AM62" t="s">
        <v>98</v>
      </c>
      <c r="AV62" s="57">
        <v>26</v>
      </c>
      <c r="AW62" s="58">
        <f>AW$35</f>
        <v>15800</v>
      </c>
      <c r="AX62" t="s">
        <v>99</v>
      </c>
      <c r="AY62" t="s">
        <v>100</v>
      </c>
      <c r="AZ62" t="s">
        <v>101</v>
      </c>
      <c r="BA62" t="s">
        <v>222</v>
      </c>
      <c r="BB62" t="s">
        <v>98</v>
      </c>
      <c r="BK62" s="57">
        <v>26</v>
      </c>
      <c r="BL62" s="58">
        <f>BL$35</f>
        <v>15800</v>
      </c>
      <c r="BM62" t="s">
        <v>99</v>
      </c>
      <c r="BN62" t="s">
        <v>100</v>
      </c>
      <c r="BO62" t="s">
        <v>101</v>
      </c>
      <c r="BP62" t="s">
        <v>222</v>
      </c>
      <c r="BQ62" t="s">
        <v>98</v>
      </c>
      <c r="BZ62" s="57">
        <v>26</v>
      </c>
      <c r="CA62" s="58">
        <f>CA$35</f>
        <v>15800</v>
      </c>
      <c r="CB62" t="s">
        <v>99</v>
      </c>
      <c r="CC62" t="s">
        <v>100</v>
      </c>
      <c r="CD62" t="s">
        <v>101</v>
      </c>
      <c r="CE62" t="s">
        <v>222</v>
      </c>
      <c r="CF62" t="s">
        <v>98</v>
      </c>
      <c r="CO62" s="57">
        <v>26</v>
      </c>
      <c r="CP62" s="58">
        <f>CP$35</f>
        <v>15800</v>
      </c>
      <c r="CQ62" t="s">
        <v>99</v>
      </c>
      <c r="CR62" t="s">
        <v>100</v>
      </c>
      <c r="CS62" t="s">
        <v>101</v>
      </c>
      <c r="CT62" t="s">
        <v>222</v>
      </c>
      <c r="CU62" t="s">
        <v>98</v>
      </c>
      <c r="DD62" s="57">
        <v>26</v>
      </c>
      <c r="DE62" s="58">
        <f>DE$35</f>
        <v>15800</v>
      </c>
      <c r="DF62" t="s">
        <v>99</v>
      </c>
      <c r="DG62" t="s">
        <v>100</v>
      </c>
      <c r="DH62" t="s">
        <v>101</v>
      </c>
      <c r="DI62" t="s">
        <v>222</v>
      </c>
      <c r="DJ62" t="s">
        <v>98</v>
      </c>
      <c r="DS62" s="57">
        <v>26</v>
      </c>
      <c r="DT62" s="58">
        <f>DT$35</f>
        <v>15800</v>
      </c>
      <c r="DU62" t="s">
        <v>99</v>
      </c>
      <c r="DV62" t="s">
        <v>100</v>
      </c>
      <c r="DW62" t="s">
        <v>101</v>
      </c>
      <c r="DX62" t="s">
        <v>222</v>
      </c>
      <c r="DY62" t="s">
        <v>98</v>
      </c>
      <c r="EH62" s="57">
        <v>26</v>
      </c>
      <c r="EI62" s="58">
        <f>EI$35</f>
        <v>15800</v>
      </c>
      <c r="EJ62" t="s">
        <v>99</v>
      </c>
      <c r="EK62" t="s">
        <v>100</v>
      </c>
      <c r="EL62" t="s">
        <v>101</v>
      </c>
      <c r="EM62" t="s">
        <v>222</v>
      </c>
      <c r="EN62" t="s">
        <v>98</v>
      </c>
      <c r="EW62" s="57">
        <v>26</v>
      </c>
      <c r="EX62" s="58">
        <f>EX$35</f>
        <v>15800</v>
      </c>
      <c r="EY62" t="s">
        <v>99</v>
      </c>
      <c r="EZ62" t="s">
        <v>100</v>
      </c>
      <c r="FA62" t="s">
        <v>101</v>
      </c>
      <c r="FB62" t="s">
        <v>222</v>
      </c>
      <c r="FC62" t="s">
        <v>98</v>
      </c>
      <c r="FL62" s="57">
        <v>26</v>
      </c>
      <c r="FM62" s="58">
        <f>FM$35</f>
        <v>15800</v>
      </c>
      <c r="FN62" t="s">
        <v>99</v>
      </c>
      <c r="FO62" t="s">
        <v>100</v>
      </c>
      <c r="FP62" t="s">
        <v>101</v>
      </c>
      <c r="FQ62" t="s">
        <v>222</v>
      </c>
      <c r="FR62" t="s">
        <v>98</v>
      </c>
      <c r="GA62" s="57">
        <v>26</v>
      </c>
      <c r="GB62" s="58">
        <f>GB$35</f>
        <v>15800</v>
      </c>
      <c r="GC62" t="s">
        <v>99</v>
      </c>
      <c r="GD62" t="s">
        <v>100</v>
      </c>
      <c r="GE62" t="s">
        <v>101</v>
      </c>
      <c r="GF62" t="s">
        <v>222</v>
      </c>
      <c r="GG62" t="s">
        <v>98</v>
      </c>
      <c r="GP62" s="57">
        <v>26</v>
      </c>
      <c r="GQ62" s="58">
        <f>GQ$35</f>
        <v>15800</v>
      </c>
      <c r="GR62" t="s">
        <v>99</v>
      </c>
      <c r="GS62" t="s">
        <v>100</v>
      </c>
      <c r="GT62" t="s">
        <v>101</v>
      </c>
      <c r="GU62" t="s">
        <v>222</v>
      </c>
      <c r="GV62" t="s">
        <v>98</v>
      </c>
      <c r="HE62" s="57">
        <v>26</v>
      </c>
      <c r="HF62" s="58">
        <f>HF$35</f>
        <v>15800</v>
      </c>
      <c r="HG62" t="s">
        <v>99</v>
      </c>
      <c r="HH62" t="s">
        <v>100</v>
      </c>
      <c r="HI62" t="s">
        <v>101</v>
      </c>
      <c r="HJ62" t="s">
        <v>222</v>
      </c>
      <c r="HK62" t="s">
        <v>98</v>
      </c>
      <c r="HT62" s="57">
        <v>26</v>
      </c>
      <c r="HU62" s="58">
        <f>HU$35</f>
        <v>15800</v>
      </c>
      <c r="HV62" t="s">
        <v>99</v>
      </c>
      <c r="HW62" t="s">
        <v>100</v>
      </c>
      <c r="HX62" t="s">
        <v>101</v>
      </c>
      <c r="HY62" t="s">
        <v>222</v>
      </c>
      <c r="HZ62" t="s">
        <v>98</v>
      </c>
      <c r="II62" s="57">
        <v>26</v>
      </c>
      <c r="IJ62" s="58">
        <f>IJ$35</f>
        <v>15800</v>
      </c>
      <c r="IK62" t="s">
        <v>99</v>
      </c>
      <c r="IL62" t="s">
        <v>100</v>
      </c>
      <c r="IM62" t="s">
        <v>101</v>
      </c>
      <c r="IN62" t="s">
        <v>222</v>
      </c>
      <c r="IO62" t="s">
        <v>98</v>
      </c>
      <c r="IX62" s="57">
        <v>26</v>
      </c>
      <c r="IY62" s="58">
        <f>IY$35</f>
        <v>15800</v>
      </c>
      <c r="IZ62" t="s">
        <v>99</v>
      </c>
      <c r="JA62" t="s">
        <v>100</v>
      </c>
      <c r="JB62" t="s">
        <v>101</v>
      </c>
      <c r="JC62" t="s">
        <v>222</v>
      </c>
      <c r="JD62" t="s">
        <v>98</v>
      </c>
      <c r="JM62" s="57">
        <v>26</v>
      </c>
      <c r="JN62" s="58">
        <f>JN$35</f>
        <v>15800</v>
      </c>
      <c r="JO62" t="s">
        <v>99</v>
      </c>
      <c r="JP62" t="s">
        <v>100</v>
      </c>
      <c r="JQ62" t="s">
        <v>101</v>
      </c>
      <c r="JR62" t="s">
        <v>222</v>
      </c>
      <c r="JS62" t="s">
        <v>98</v>
      </c>
      <c r="KB62" s="57">
        <v>26</v>
      </c>
      <c r="KC62" s="58">
        <f>KC$35</f>
        <v>15800</v>
      </c>
      <c r="KD62" t="s">
        <v>99</v>
      </c>
      <c r="KE62" t="s">
        <v>100</v>
      </c>
      <c r="KF62" t="s">
        <v>101</v>
      </c>
      <c r="KG62" t="s">
        <v>222</v>
      </c>
      <c r="KH62" t="s">
        <v>98</v>
      </c>
      <c r="KQ62" s="57">
        <v>26</v>
      </c>
      <c r="KR62" s="58">
        <f>KR$35</f>
        <v>15800</v>
      </c>
      <c r="KS62" t="s">
        <v>99</v>
      </c>
      <c r="KT62" t="s">
        <v>100</v>
      </c>
      <c r="KU62" t="s">
        <v>101</v>
      </c>
      <c r="KV62" t="s">
        <v>222</v>
      </c>
      <c r="KW62" t="s">
        <v>98</v>
      </c>
      <c r="LF62" s="57">
        <v>26</v>
      </c>
      <c r="LG62" s="58">
        <f>LG$35</f>
        <v>15800</v>
      </c>
      <c r="LH62" t="s">
        <v>99</v>
      </c>
      <c r="LI62" t="s">
        <v>100</v>
      </c>
      <c r="LJ62" t="s">
        <v>101</v>
      </c>
      <c r="LK62" t="s">
        <v>222</v>
      </c>
      <c r="LL62" t="s">
        <v>98</v>
      </c>
      <c r="LU62" s="57">
        <v>26</v>
      </c>
      <c r="LV62" s="58">
        <f>LV$35</f>
        <v>15800</v>
      </c>
      <c r="LW62" t="s">
        <v>99</v>
      </c>
      <c r="LX62" t="s">
        <v>100</v>
      </c>
      <c r="LY62" t="s">
        <v>101</v>
      </c>
      <c r="LZ62" t="s">
        <v>222</v>
      </c>
      <c r="MA62" t="s">
        <v>98</v>
      </c>
      <c r="MJ62" s="57">
        <v>26</v>
      </c>
      <c r="MK62" s="58">
        <f>MK$35</f>
        <v>15800</v>
      </c>
      <c r="ML62" t="s">
        <v>99</v>
      </c>
      <c r="MM62" t="s">
        <v>100</v>
      </c>
      <c r="MN62" t="s">
        <v>101</v>
      </c>
      <c r="MO62" t="s">
        <v>222</v>
      </c>
      <c r="MP62" t="s">
        <v>98</v>
      </c>
      <c r="MY62" s="57">
        <v>26</v>
      </c>
      <c r="MZ62" s="58">
        <f>MZ$35</f>
        <v>15800</v>
      </c>
      <c r="NA62" t="s">
        <v>99</v>
      </c>
      <c r="NB62" t="s">
        <v>100</v>
      </c>
      <c r="NC62" t="s">
        <v>101</v>
      </c>
      <c r="ND62" t="s">
        <v>222</v>
      </c>
      <c r="NE62" t="s">
        <v>98</v>
      </c>
      <c r="NN62" s="57">
        <v>26</v>
      </c>
      <c r="NO62" s="58">
        <f>NO$35</f>
        <v>15800</v>
      </c>
      <c r="NP62" t="s">
        <v>99</v>
      </c>
      <c r="NQ62" t="s">
        <v>100</v>
      </c>
      <c r="NR62" t="s">
        <v>101</v>
      </c>
      <c r="NS62" t="s">
        <v>222</v>
      </c>
      <c r="NT62" t="s">
        <v>98</v>
      </c>
      <c r="OC62" s="57">
        <v>26</v>
      </c>
      <c r="OD62" s="58">
        <f>OD$35</f>
        <v>15800</v>
      </c>
      <c r="OE62" t="s">
        <v>99</v>
      </c>
      <c r="OF62" t="s">
        <v>100</v>
      </c>
      <c r="OG62" t="s">
        <v>101</v>
      </c>
      <c r="OH62" t="s">
        <v>222</v>
      </c>
      <c r="OI62" t="s">
        <v>98</v>
      </c>
      <c r="OR62" s="57">
        <v>26</v>
      </c>
      <c r="OS62" s="58">
        <f>OS$35</f>
        <v>15800</v>
      </c>
      <c r="OT62" t="s">
        <v>99</v>
      </c>
      <c r="OU62" t="s">
        <v>100</v>
      </c>
      <c r="OV62" t="s">
        <v>101</v>
      </c>
      <c r="OW62" t="s">
        <v>222</v>
      </c>
      <c r="OX62" t="s">
        <v>98</v>
      </c>
      <c r="PG62" s="57">
        <v>26</v>
      </c>
      <c r="PH62" s="58">
        <f>PH$35</f>
        <v>15800</v>
      </c>
      <c r="PI62" t="s">
        <v>99</v>
      </c>
      <c r="PJ62" t="s">
        <v>100</v>
      </c>
      <c r="PK62" t="s">
        <v>101</v>
      </c>
      <c r="PL62" t="s">
        <v>222</v>
      </c>
      <c r="PM62" t="s">
        <v>98</v>
      </c>
      <c r="PV62" s="57">
        <v>26</v>
      </c>
      <c r="PW62" s="58">
        <f>PW$35</f>
        <v>15800</v>
      </c>
      <c r="PX62" t="s">
        <v>99</v>
      </c>
      <c r="PY62" t="s">
        <v>100</v>
      </c>
      <c r="PZ62" t="s">
        <v>101</v>
      </c>
      <c r="QA62" t="s">
        <v>222</v>
      </c>
      <c r="QB62" t="s">
        <v>98</v>
      </c>
    </row>
    <row r="64" spans="3:450" ht="14" x14ac:dyDescent="0.2">
      <c r="C64" s="1"/>
      <c r="E64" s="1"/>
      <c r="G64" s="1"/>
      <c r="H64" s="1" t="s">
        <v>102</v>
      </c>
      <c r="I64" s="25" t="e">
        <f>VLOOKUP(M$5,G$65:I$90,3,FALSE)</f>
        <v>#N/A</v>
      </c>
      <c r="J64" s="1"/>
      <c r="K64" s="1"/>
      <c r="L64" s="1"/>
      <c r="M64" s="1"/>
      <c r="N64" s="1"/>
      <c r="O64" s="1"/>
      <c r="R64" s="1"/>
      <c r="T64" s="1"/>
      <c r="V64" s="1"/>
      <c r="W64" s="1" t="s">
        <v>102</v>
      </c>
      <c r="X64" s="25" t="e">
        <f>VLOOKUP(AB$5,V$65:X$90,3,FALSE)</f>
        <v>#N/A</v>
      </c>
      <c r="Y64" s="1"/>
      <c r="Z64" s="1"/>
      <c r="AA64" s="1"/>
      <c r="AB64" s="1"/>
      <c r="AC64" s="1"/>
      <c r="AD64" s="1"/>
      <c r="AG64" s="1"/>
      <c r="AI64" s="1"/>
      <c r="AK64" s="1"/>
      <c r="AL64" s="1" t="s">
        <v>102</v>
      </c>
      <c r="AM64" s="25" t="e">
        <f>VLOOKUP(AQ$5,AK$65:AM$90,3,FALSE)</f>
        <v>#N/A</v>
      </c>
      <c r="AN64" s="1"/>
      <c r="AO64" s="1"/>
      <c r="AP64" s="1"/>
      <c r="AQ64" s="1"/>
      <c r="AR64" s="1"/>
      <c r="AS64" s="1"/>
      <c r="AV64" s="1"/>
      <c r="AX64" s="1"/>
      <c r="AZ64" s="1"/>
      <c r="BA64" s="1" t="s">
        <v>102</v>
      </c>
      <c r="BB64" s="25" t="e">
        <f>VLOOKUP(BF$5,AZ$65:BB$90,3,FALSE)</f>
        <v>#N/A</v>
      </c>
      <c r="BC64" s="1"/>
      <c r="BD64" s="1"/>
      <c r="BE64" s="1"/>
      <c r="BF64" s="1"/>
      <c r="BG64" s="1"/>
      <c r="BH64" s="1"/>
      <c r="BK64" s="1"/>
      <c r="BM64" s="1"/>
      <c r="BO64" s="1"/>
      <c r="BP64" s="1" t="s">
        <v>102</v>
      </c>
      <c r="BQ64" s="25" t="e">
        <f>VLOOKUP(BU$5,BO$65:BQ$90,3,FALSE)</f>
        <v>#N/A</v>
      </c>
      <c r="BR64" s="1"/>
      <c r="BS64" s="1"/>
      <c r="BT64" s="1"/>
      <c r="BU64" s="1"/>
      <c r="BV64" s="1"/>
      <c r="BW64" s="1"/>
      <c r="BZ64" s="1"/>
      <c r="CB64" s="1"/>
      <c r="CD64" s="1"/>
      <c r="CE64" s="1" t="s">
        <v>102</v>
      </c>
      <c r="CF64" s="25" t="e">
        <f>VLOOKUP(CJ$5,CD$65:CF$90,3,FALSE)</f>
        <v>#N/A</v>
      </c>
      <c r="CG64" s="1"/>
      <c r="CH64" s="1"/>
      <c r="CI64" s="1"/>
      <c r="CJ64" s="1"/>
      <c r="CK64" s="1"/>
      <c r="CL64" s="1"/>
      <c r="CO64" s="1"/>
      <c r="CQ64" s="1"/>
      <c r="CS64" s="1"/>
      <c r="CT64" s="1" t="s">
        <v>102</v>
      </c>
      <c r="CU64" s="25" t="e">
        <f>VLOOKUP(CY$5,CS$65:CU$90,3,FALSE)</f>
        <v>#N/A</v>
      </c>
      <c r="CV64" s="1"/>
      <c r="CW64" s="1"/>
      <c r="CX64" s="1"/>
      <c r="CY64" s="1"/>
      <c r="CZ64" s="1"/>
      <c r="DA64" s="1"/>
      <c r="DD64" s="1"/>
      <c r="DF64" s="1"/>
      <c r="DH64" s="1"/>
      <c r="DI64" s="1" t="s">
        <v>102</v>
      </c>
      <c r="DJ64" s="25" t="e">
        <f>VLOOKUP(DN$5,DH$65:DJ$90,3,FALSE)</f>
        <v>#N/A</v>
      </c>
      <c r="DK64" s="1"/>
      <c r="DL64" s="1"/>
      <c r="DM64" s="1"/>
      <c r="DN64" s="1"/>
      <c r="DO64" s="1"/>
      <c r="DP64" s="1"/>
      <c r="DS64" s="1"/>
      <c r="DU64" s="1"/>
      <c r="DW64" s="1"/>
      <c r="DX64" s="1" t="s">
        <v>102</v>
      </c>
      <c r="DY64" s="25" t="e">
        <f>VLOOKUP(EC$5,DW$65:DY$90,3,FALSE)</f>
        <v>#N/A</v>
      </c>
      <c r="DZ64" s="1"/>
      <c r="EA64" s="1"/>
      <c r="EB64" s="1"/>
      <c r="EC64" s="1"/>
      <c r="ED64" s="1"/>
      <c r="EE64" s="1"/>
      <c r="EH64" s="1"/>
      <c r="EJ64" s="1"/>
      <c r="EL64" s="1"/>
      <c r="EM64" s="1" t="s">
        <v>102</v>
      </c>
      <c r="EN64" s="25" t="e">
        <f>VLOOKUP(ER$5,EL$65:EN$90,3,FALSE)</f>
        <v>#N/A</v>
      </c>
      <c r="EO64" s="1"/>
      <c r="EP64" s="1"/>
      <c r="EQ64" s="1"/>
      <c r="ER64" s="1"/>
      <c r="ES64" s="1"/>
      <c r="ET64" s="1"/>
      <c r="EW64" s="1"/>
      <c r="EY64" s="1"/>
      <c r="FA64" s="1"/>
      <c r="FB64" s="1" t="s">
        <v>102</v>
      </c>
      <c r="FC64" s="25" t="e">
        <f>VLOOKUP(FG$5,FA$65:FC$90,3,FALSE)</f>
        <v>#N/A</v>
      </c>
      <c r="FD64" s="1"/>
      <c r="FE64" s="1"/>
      <c r="FF64" s="1"/>
      <c r="FG64" s="1"/>
      <c r="FH64" s="1"/>
      <c r="FI64" s="1"/>
      <c r="FL64" s="1"/>
      <c r="FN64" s="1"/>
      <c r="FP64" s="1"/>
      <c r="FQ64" s="1" t="s">
        <v>102</v>
      </c>
      <c r="FR64" s="25" t="e">
        <f>VLOOKUP(FV$5,FP$65:FR$90,3,FALSE)</f>
        <v>#N/A</v>
      </c>
      <c r="FS64" s="1"/>
      <c r="FT64" s="1"/>
      <c r="FU64" s="1"/>
      <c r="FV64" s="1"/>
      <c r="FW64" s="1"/>
      <c r="FX64" s="1"/>
      <c r="GA64" s="1"/>
      <c r="GC64" s="1"/>
      <c r="GE64" s="1"/>
      <c r="GF64" s="1" t="s">
        <v>102</v>
      </c>
      <c r="GG64" s="25" t="e">
        <f>VLOOKUP(GK$5,GE$65:GG$90,3,FALSE)</f>
        <v>#N/A</v>
      </c>
      <c r="GH64" s="1"/>
      <c r="GI64" s="1"/>
      <c r="GJ64" s="1"/>
      <c r="GK64" s="1"/>
      <c r="GL64" s="1"/>
      <c r="GM64" s="1"/>
      <c r="GP64" s="1"/>
      <c r="GR64" s="1"/>
      <c r="GT64" s="1"/>
      <c r="GU64" s="1" t="s">
        <v>102</v>
      </c>
      <c r="GV64" s="25" t="e">
        <f>VLOOKUP(GZ$5,GT$65:GV$90,3,FALSE)</f>
        <v>#N/A</v>
      </c>
      <c r="GW64" s="1"/>
      <c r="GX64" s="1"/>
      <c r="GY64" s="1"/>
      <c r="GZ64" s="1"/>
      <c r="HA64" s="1"/>
      <c r="HB64" s="1"/>
      <c r="HE64" s="1"/>
      <c r="HG64" s="1"/>
      <c r="HI64" s="1"/>
      <c r="HJ64" s="1" t="s">
        <v>102</v>
      </c>
      <c r="HK64" s="25" t="e">
        <f>VLOOKUP(HO$5,HI$65:HK$90,3,FALSE)</f>
        <v>#N/A</v>
      </c>
      <c r="HL64" s="1"/>
      <c r="HM64" s="1"/>
      <c r="HN64" s="1"/>
      <c r="HO64" s="1"/>
      <c r="HP64" s="1"/>
      <c r="HQ64" s="1"/>
      <c r="HT64" s="1"/>
      <c r="HV64" s="1"/>
      <c r="HX64" s="1"/>
      <c r="HY64" s="1" t="s">
        <v>102</v>
      </c>
      <c r="HZ64" s="25" t="e">
        <f>VLOOKUP(ID$5,HX$65:HZ$90,3,FALSE)</f>
        <v>#N/A</v>
      </c>
      <c r="IA64" s="1"/>
      <c r="IB64" s="1"/>
      <c r="IC64" s="1"/>
      <c r="ID64" s="1"/>
      <c r="IE64" s="1"/>
      <c r="IF64" s="1"/>
      <c r="II64" s="1"/>
      <c r="IK64" s="1"/>
      <c r="IM64" s="1"/>
      <c r="IN64" s="1" t="s">
        <v>102</v>
      </c>
      <c r="IO64" s="25" t="e">
        <f>VLOOKUP(IS$5,IM$65:IO$90,3,FALSE)</f>
        <v>#N/A</v>
      </c>
      <c r="IP64" s="1"/>
      <c r="IQ64" s="1"/>
      <c r="IR64" s="1"/>
      <c r="IS64" s="1"/>
      <c r="IT64" s="1"/>
      <c r="IU64" s="1"/>
      <c r="IX64" s="1"/>
      <c r="IZ64" s="1"/>
      <c r="JB64" s="1"/>
      <c r="JC64" s="1" t="s">
        <v>102</v>
      </c>
      <c r="JD64" s="25" t="e">
        <f>VLOOKUP(JH$5,JB$65:JD$90,3,FALSE)</f>
        <v>#N/A</v>
      </c>
      <c r="JE64" s="1"/>
      <c r="JF64" s="1"/>
      <c r="JG64" s="1"/>
      <c r="JH64" s="1"/>
      <c r="JI64" s="1"/>
      <c r="JJ64" s="1"/>
      <c r="JM64" s="1"/>
      <c r="JO64" s="1"/>
      <c r="JQ64" s="1"/>
      <c r="JR64" s="1" t="s">
        <v>102</v>
      </c>
      <c r="JS64" s="25" t="e">
        <f>VLOOKUP(JW$5,JQ$65:JS$90,3,FALSE)</f>
        <v>#N/A</v>
      </c>
      <c r="JT64" s="1"/>
      <c r="JU64" s="1"/>
      <c r="JV64" s="1"/>
      <c r="JW64" s="1"/>
      <c r="JX64" s="1"/>
      <c r="JY64" s="1"/>
      <c r="KB64" s="1"/>
      <c r="KD64" s="1"/>
      <c r="KF64" s="1"/>
      <c r="KG64" s="1" t="s">
        <v>102</v>
      </c>
      <c r="KH64" s="25" t="e">
        <f>VLOOKUP(KL$5,KF$65:KH$90,3,FALSE)</f>
        <v>#N/A</v>
      </c>
      <c r="KI64" s="1"/>
      <c r="KJ64" s="1"/>
      <c r="KK64" s="1"/>
      <c r="KL64" s="1"/>
      <c r="KM64" s="1"/>
      <c r="KN64" s="1"/>
      <c r="KQ64" s="1"/>
      <c r="KS64" s="1"/>
      <c r="KU64" s="1"/>
      <c r="KV64" s="1" t="s">
        <v>102</v>
      </c>
      <c r="KW64" s="25" t="e">
        <f>VLOOKUP(LA$5,KU$65:KW$90,3,FALSE)</f>
        <v>#N/A</v>
      </c>
      <c r="KX64" s="1"/>
      <c r="KY64" s="1"/>
      <c r="KZ64" s="1"/>
      <c r="LA64" s="1"/>
      <c r="LB64" s="1"/>
      <c r="LC64" s="1"/>
      <c r="LF64" s="1"/>
      <c r="LH64" s="1"/>
      <c r="LJ64" s="1"/>
      <c r="LK64" s="1" t="s">
        <v>102</v>
      </c>
      <c r="LL64" s="25" t="e">
        <f>VLOOKUP(LP$5,LJ$65:LL$90,3,FALSE)</f>
        <v>#N/A</v>
      </c>
      <c r="LM64" s="1"/>
      <c r="LN64" s="1"/>
      <c r="LO64" s="1"/>
      <c r="LP64" s="1"/>
      <c r="LQ64" s="1"/>
      <c r="LR64" s="1"/>
      <c r="LU64" s="1"/>
      <c r="LW64" s="1"/>
      <c r="LY64" s="1"/>
      <c r="LZ64" s="1" t="s">
        <v>102</v>
      </c>
      <c r="MA64" s="25" t="e">
        <f>VLOOKUP(ME$5,LY$65:MA$90,3,FALSE)</f>
        <v>#N/A</v>
      </c>
      <c r="MB64" s="1"/>
      <c r="MC64" s="1"/>
      <c r="MD64" s="1"/>
      <c r="ME64" s="1"/>
      <c r="MF64" s="1"/>
      <c r="MG64" s="1"/>
      <c r="MJ64" s="1"/>
      <c r="ML64" s="1"/>
      <c r="MN64" s="1"/>
      <c r="MO64" s="1" t="s">
        <v>102</v>
      </c>
      <c r="MP64" s="25" t="e">
        <f>VLOOKUP(MT$5,MN$65:MP$90,3,FALSE)</f>
        <v>#N/A</v>
      </c>
      <c r="MQ64" s="1"/>
      <c r="MR64" s="1"/>
      <c r="MS64" s="1"/>
      <c r="MT64" s="1"/>
      <c r="MU64" s="1"/>
      <c r="MV64" s="1"/>
      <c r="MY64" s="1"/>
      <c r="NA64" s="1"/>
      <c r="NC64" s="1"/>
      <c r="ND64" s="1" t="s">
        <v>102</v>
      </c>
      <c r="NE64" s="25" t="e">
        <f>VLOOKUP(NI$5,NC$65:NE$90,3,FALSE)</f>
        <v>#N/A</v>
      </c>
      <c r="NF64" s="1"/>
      <c r="NG64" s="1"/>
      <c r="NH64" s="1"/>
      <c r="NI64" s="1"/>
      <c r="NJ64" s="1"/>
      <c r="NK64" s="1"/>
      <c r="NN64" s="1"/>
      <c r="NP64" s="1"/>
      <c r="NR64" s="1"/>
      <c r="NS64" s="1" t="s">
        <v>102</v>
      </c>
      <c r="NT64" s="25" t="e">
        <f>VLOOKUP(NX$5,NR$65:NT$90,3,FALSE)</f>
        <v>#N/A</v>
      </c>
      <c r="NU64" s="1"/>
      <c r="NV64" s="1"/>
      <c r="NW64" s="1"/>
      <c r="NX64" s="1"/>
      <c r="NY64" s="1"/>
      <c r="NZ64" s="1"/>
      <c r="OC64" s="1"/>
      <c r="OE64" s="1"/>
      <c r="OG64" s="1"/>
      <c r="OH64" s="1" t="s">
        <v>102</v>
      </c>
      <c r="OI64" s="25" t="e">
        <f>VLOOKUP(OM$5,OG$65:OI$90,3,FALSE)</f>
        <v>#N/A</v>
      </c>
      <c r="OJ64" s="1"/>
      <c r="OK64" s="1"/>
      <c r="OL64" s="1"/>
      <c r="OM64" s="1"/>
      <c r="ON64" s="1"/>
      <c r="OO64" s="1"/>
      <c r="OR64" s="1"/>
      <c r="OT64" s="1"/>
      <c r="OV64" s="1"/>
      <c r="OW64" s="1" t="s">
        <v>102</v>
      </c>
      <c r="OX64" s="25" t="e">
        <f>VLOOKUP(PB$5,OV$65:OX$90,3,FALSE)</f>
        <v>#N/A</v>
      </c>
      <c r="OY64" s="1"/>
      <c r="OZ64" s="1"/>
      <c r="PA64" s="1"/>
      <c r="PB64" s="1"/>
      <c r="PC64" s="1"/>
      <c r="PD64" s="1"/>
      <c r="PG64" s="1"/>
      <c r="PI64" s="1"/>
      <c r="PK64" s="1"/>
      <c r="PL64" s="1" t="s">
        <v>102</v>
      </c>
      <c r="PM64" s="25" t="e">
        <f>VLOOKUP(PQ$5,PK$65:PM$90,3,FALSE)</f>
        <v>#N/A</v>
      </c>
      <c r="PN64" s="1"/>
      <c r="PO64" s="1"/>
      <c r="PP64" s="1"/>
      <c r="PQ64" s="1"/>
      <c r="PR64" s="1"/>
      <c r="PS64" s="1"/>
      <c r="PV64" s="1"/>
      <c r="PX64" s="1"/>
      <c r="PZ64" s="1"/>
      <c r="QA64" s="1" t="s">
        <v>102</v>
      </c>
      <c r="QB64" s="25" t="e">
        <f>VLOOKUP(QF$5,PZ$65:QB$90,3,FALSE)</f>
        <v>#N/A</v>
      </c>
      <c r="QC64" s="1"/>
      <c r="QD64" s="1"/>
      <c r="QE64" s="1"/>
      <c r="QF64" s="1"/>
      <c r="QG64" s="1"/>
      <c r="QH64" s="1"/>
    </row>
    <row r="65" spans="3:444" ht="14" x14ac:dyDescent="0.2">
      <c r="D65" s="1"/>
      <c r="E65" s="1" t="s">
        <v>103</v>
      </c>
      <c r="F65" s="1"/>
      <c r="G65" s="1" t="s">
        <v>104</v>
      </c>
      <c r="H65" s="1"/>
      <c r="I65" s="24">
        <v>1</v>
      </c>
      <c r="S65" s="1"/>
      <c r="T65" s="1" t="s">
        <v>103</v>
      </c>
      <c r="U65" s="1"/>
      <c r="V65" s="1" t="s">
        <v>104</v>
      </c>
      <c r="W65" s="1"/>
      <c r="X65" s="24">
        <v>1</v>
      </c>
      <c r="AH65" s="1"/>
      <c r="AI65" s="1" t="s">
        <v>103</v>
      </c>
      <c r="AJ65" s="1"/>
      <c r="AK65" s="1" t="s">
        <v>104</v>
      </c>
      <c r="AL65" s="1"/>
      <c r="AM65" s="24">
        <v>1</v>
      </c>
      <c r="AW65" s="1"/>
      <c r="AX65" s="1" t="s">
        <v>103</v>
      </c>
      <c r="AY65" s="1"/>
      <c r="AZ65" s="1" t="s">
        <v>104</v>
      </c>
      <c r="BA65" s="1"/>
      <c r="BB65" s="24">
        <v>1</v>
      </c>
      <c r="BL65" s="1"/>
      <c r="BM65" s="1" t="s">
        <v>103</v>
      </c>
      <c r="BN65" s="1"/>
      <c r="BO65" s="1" t="s">
        <v>104</v>
      </c>
      <c r="BP65" s="1"/>
      <c r="BQ65" s="24">
        <v>1</v>
      </c>
      <c r="CA65" s="1"/>
      <c r="CB65" s="1" t="s">
        <v>103</v>
      </c>
      <c r="CC65" s="1"/>
      <c r="CD65" s="1" t="s">
        <v>104</v>
      </c>
      <c r="CE65" s="1"/>
      <c r="CF65" s="24">
        <v>1</v>
      </c>
      <c r="CP65" s="1"/>
      <c r="CQ65" s="1" t="s">
        <v>103</v>
      </c>
      <c r="CR65" s="1"/>
      <c r="CS65" s="1" t="s">
        <v>104</v>
      </c>
      <c r="CT65" s="1"/>
      <c r="CU65" s="24">
        <v>1</v>
      </c>
      <c r="DE65" s="1"/>
      <c r="DF65" s="1" t="s">
        <v>103</v>
      </c>
      <c r="DG65" s="1"/>
      <c r="DH65" s="1" t="s">
        <v>104</v>
      </c>
      <c r="DI65" s="1"/>
      <c r="DJ65" s="24">
        <v>1</v>
      </c>
      <c r="DT65" s="1"/>
      <c r="DU65" s="1" t="s">
        <v>103</v>
      </c>
      <c r="DV65" s="1"/>
      <c r="DW65" s="1" t="s">
        <v>104</v>
      </c>
      <c r="DX65" s="1"/>
      <c r="DY65" s="24">
        <v>1</v>
      </c>
      <c r="EI65" s="1"/>
      <c r="EJ65" s="1" t="s">
        <v>103</v>
      </c>
      <c r="EK65" s="1"/>
      <c r="EL65" s="1" t="s">
        <v>104</v>
      </c>
      <c r="EM65" s="1"/>
      <c r="EN65" s="24">
        <v>1</v>
      </c>
      <c r="EX65" s="1"/>
      <c r="EY65" s="1" t="s">
        <v>103</v>
      </c>
      <c r="EZ65" s="1"/>
      <c r="FA65" s="1" t="s">
        <v>104</v>
      </c>
      <c r="FB65" s="1"/>
      <c r="FC65" s="24">
        <v>1</v>
      </c>
      <c r="FM65" s="1"/>
      <c r="FN65" s="1" t="s">
        <v>103</v>
      </c>
      <c r="FO65" s="1"/>
      <c r="FP65" s="1" t="s">
        <v>104</v>
      </c>
      <c r="FQ65" s="1"/>
      <c r="FR65" s="24">
        <v>1</v>
      </c>
      <c r="GB65" s="1"/>
      <c r="GC65" s="1" t="s">
        <v>103</v>
      </c>
      <c r="GD65" s="1"/>
      <c r="GE65" s="1" t="s">
        <v>104</v>
      </c>
      <c r="GF65" s="1"/>
      <c r="GG65" s="24">
        <v>1</v>
      </c>
      <c r="GQ65" s="1"/>
      <c r="GR65" s="1" t="s">
        <v>103</v>
      </c>
      <c r="GS65" s="1"/>
      <c r="GT65" s="1" t="s">
        <v>104</v>
      </c>
      <c r="GU65" s="1"/>
      <c r="GV65" s="24">
        <v>1</v>
      </c>
      <c r="HF65" s="1"/>
      <c r="HG65" s="1" t="s">
        <v>103</v>
      </c>
      <c r="HH65" s="1"/>
      <c r="HI65" s="1" t="s">
        <v>104</v>
      </c>
      <c r="HJ65" s="1"/>
      <c r="HK65" s="24">
        <v>1</v>
      </c>
      <c r="HU65" s="1"/>
      <c r="HV65" s="1" t="s">
        <v>103</v>
      </c>
      <c r="HW65" s="1"/>
      <c r="HX65" s="1" t="s">
        <v>104</v>
      </c>
      <c r="HY65" s="1"/>
      <c r="HZ65" s="24">
        <v>1</v>
      </c>
      <c r="IJ65" s="1"/>
      <c r="IK65" s="1" t="s">
        <v>103</v>
      </c>
      <c r="IL65" s="1"/>
      <c r="IM65" s="1" t="s">
        <v>104</v>
      </c>
      <c r="IN65" s="1"/>
      <c r="IO65" s="24">
        <v>1</v>
      </c>
      <c r="IY65" s="1"/>
      <c r="IZ65" s="1" t="s">
        <v>103</v>
      </c>
      <c r="JA65" s="1"/>
      <c r="JB65" s="1" t="s">
        <v>104</v>
      </c>
      <c r="JC65" s="1"/>
      <c r="JD65" s="24">
        <v>1</v>
      </c>
      <c r="JN65" s="1"/>
      <c r="JO65" s="1" t="s">
        <v>103</v>
      </c>
      <c r="JP65" s="1"/>
      <c r="JQ65" s="1" t="s">
        <v>104</v>
      </c>
      <c r="JR65" s="1"/>
      <c r="JS65" s="24">
        <v>1</v>
      </c>
      <c r="KC65" s="1"/>
      <c r="KD65" s="1" t="s">
        <v>103</v>
      </c>
      <c r="KE65" s="1"/>
      <c r="KF65" s="1" t="s">
        <v>104</v>
      </c>
      <c r="KG65" s="1"/>
      <c r="KH65" s="24">
        <v>1</v>
      </c>
      <c r="KR65" s="1"/>
      <c r="KS65" s="1" t="s">
        <v>103</v>
      </c>
      <c r="KT65" s="1"/>
      <c r="KU65" s="1" t="s">
        <v>104</v>
      </c>
      <c r="KV65" s="1"/>
      <c r="KW65" s="24">
        <v>1</v>
      </c>
      <c r="LG65" s="1"/>
      <c r="LH65" s="1" t="s">
        <v>103</v>
      </c>
      <c r="LI65" s="1"/>
      <c r="LJ65" s="1" t="s">
        <v>104</v>
      </c>
      <c r="LK65" s="1"/>
      <c r="LL65" s="24">
        <v>1</v>
      </c>
      <c r="LV65" s="1"/>
      <c r="LW65" s="1" t="s">
        <v>103</v>
      </c>
      <c r="LX65" s="1"/>
      <c r="LY65" s="1" t="s">
        <v>104</v>
      </c>
      <c r="LZ65" s="1"/>
      <c r="MA65" s="24">
        <v>1</v>
      </c>
      <c r="MK65" s="1"/>
      <c r="ML65" s="1" t="s">
        <v>103</v>
      </c>
      <c r="MM65" s="1"/>
      <c r="MN65" s="1" t="s">
        <v>104</v>
      </c>
      <c r="MO65" s="1"/>
      <c r="MP65" s="24">
        <v>1</v>
      </c>
      <c r="MZ65" s="1"/>
      <c r="NA65" s="1" t="s">
        <v>103</v>
      </c>
      <c r="NB65" s="1"/>
      <c r="NC65" s="1" t="s">
        <v>104</v>
      </c>
      <c r="ND65" s="1"/>
      <c r="NE65" s="24">
        <v>1</v>
      </c>
      <c r="NO65" s="1"/>
      <c r="NP65" s="1" t="s">
        <v>103</v>
      </c>
      <c r="NQ65" s="1"/>
      <c r="NR65" s="1" t="s">
        <v>104</v>
      </c>
      <c r="NS65" s="1"/>
      <c r="NT65" s="24">
        <v>1</v>
      </c>
      <c r="OD65" s="1"/>
      <c r="OE65" s="1" t="s">
        <v>103</v>
      </c>
      <c r="OF65" s="1"/>
      <c r="OG65" s="1" t="s">
        <v>104</v>
      </c>
      <c r="OH65" s="1"/>
      <c r="OI65" s="24">
        <v>1</v>
      </c>
      <c r="OS65" s="1"/>
      <c r="OT65" s="1" t="s">
        <v>103</v>
      </c>
      <c r="OU65" s="1"/>
      <c r="OV65" s="1" t="s">
        <v>104</v>
      </c>
      <c r="OW65" s="1"/>
      <c r="OX65" s="24">
        <v>1</v>
      </c>
      <c r="PH65" s="1"/>
      <c r="PI65" s="1" t="s">
        <v>103</v>
      </c>
      <c r="PJ65" s="1"/>
      <c r="PK65" s="1" t="s">
        <v>104</v>
      </c>
      <c r="PL65" s="1"/>
      <c r="PM65" s="24">
        <v>1</v>
      </c>
      <c r="PW65" s="1"/>
      <c r="PX65" s="1" t="s">
        <v>103</v>
      </c>
      <c r="PY65" s="1"/>
      <c r="PZ65" s="1" t="s">
        <v>104</v>
      </c>
      <c r="QA65" s="1"/>
      <c r="QB65" s="24">
        <v>1</v>
      </c>
    </row>
    <row r="66" spans="3:444" ht="14" x14ac:dyDescent="0.2">
      <c r="D66" s="1"/>
      <c r="E66" s="1"/>
      <c r="F66" s="1"/>
      <c r="G66" s="1" t="s">
        <v>105</v>
      </c>
      <c r="H66" s="1"/>
      <c r="I66" s="24">
        <v>2</v>
      </c>
      <c r="S66" s="1"/>
      <c r="T66" s="1"/>
      <c r="U66" s="1"/>
      <c r="V66" s="1" t="s">
        <v>105</v>
      </c>
      <c r="W66" s="1"/>
      <c r="X66" s="24">
        <v>2</v>
      </c>
      <c r="AH66" s="1"/>
      <c r="AI66" s="1"/>
      <c r="AJ66" s="1"/>
      <c r="AK66" s="1" t="s">
        <v>105</v>
      </c>
      <c r="AL66" s="1"/>
      <c r="AM66" s="24">
        <v>2</v>
      </c>
      <c r="AW66" s="1"/>
      <c r="AX66" s="1"/>
      <c r="AY66" s="1"/>
      <c r="AZ66" s="1" t="s">
        <v>105</v>
      </c>
      <c r="BA66" s="1"/>
      <c r="BB66" s="24">
        <v>2</v>
      </c>
      <c r="BL66" s="1"/>
      <c r="BM66" s="1"/>
      <c r="BN66" s="1"/>
      <c r="BO66" s="1" t="s">
        <v>105</v>
      </c>
      <c r="BP66" s="1"/>
      <c r="BQ66" s="24">
        <v>2</v>
      </c>
      <c r="CA66" s="1"/>
      <c r="CB66" s="1"/>
      <c r="CC66" s="1"/>
      <c r="CD66" s="1" t="s">
        <v>105</v>
      </c>
      <c r="CE66" s="1"/>
      <c r="CF66" s="24">
        <v>2</v>
      </c>
      <c r="CP66" s="1"/>
      <c r="CQ66" s="1"/>
      <c r="CR66" s="1"/>
      <c r="CS66" s="1" t="s">
        <v>105</v>
      </c>
      <c r="CT66" s="1"/>
      <c r="CU66" s="24">
        <v>2</v>
      </c>
      <c r="DE66" s="1"/>
      <c r="DF66" s="1"/>
      <c r="DG66" s="1"/>
      <c r="DH66" s="1" t="s">
        <v>105</v>
      </c>
      <c r="DI66" s="1"/>
      <c r="DJ66" s="24">
        <v>2</v>
      </c>
      <c r="DT66" s="1"/>
      <c r="DU66" s="1"/>
      <c r="DV66" s="1"/>
      <c r="DW66" s="1" t="s">
        <v>105</v>
      </c>
      <c r="DX66" s="1"/>
      <c r="DY66" s="24">
        <v>2</v>
      </c>
      <c r="EI66" s="1"/>
      <c r="EJ66" s="1"/>
      <c r="EK66" s="1"/>
      <c r="EL66" s="1" t="s">
        <v>105</v>
      </c>
      <c r="EM66" s="1"/>
      <c r="EN66" s="24">
        <v>2</v>
      </c>
      <c r="EX66" s="1"/>
      <c r="EY66" s="1"/>
      <c r="EZ66" s="1"/>
      <c r="FA66" s="1" t="s">
        <v>105</v>
      </c>
      <c r="FB66" s="1"/>
      <c r="FC66" s="24">
        <v>2</v>
      </c>
      <c r="FM66" s="1"/>
      <c r="FN66" s="1"/>
      <c r="FO66" s="1"/>
      <c r="FP66" s="1" t="s">
        <v>105</v>
      </c>
      <c r="FQ66" s="1"/>
      <c r="FR66" s="24">
        <v>2</v>
      </c>
      <c r="GB66" s="1"/>
      <c r="GC66" s="1"/>
      <c r="GD66" s="1"/>
      <c r="GE66" s="1" t="s">
        <v>105</v>
      </c>
      <c r="GF66" s="1"/>
      <c r="GG66" s="24">
        <v>2</v>
      </c>
      <c r="GQ66" s="1"/>
      <c r="GR66" s="1"/>
      <c r="GS66" s="1"/>
      <c r="GT66" s="1" t="s">
        <v>105</v>
      </c>
      <c r="GU66" s="1"/>
      <c r="GV66" s="24">
        <v>2</v>
      </c>
      <c r="HF66" s="1"/>
      <c r="HG66" s="1"/>
      <c r="HH66" s="1"/>
      <c r="HI66" s="1" t="s">
        <v>105</v>
      </c>
      <c r="HJ66" s="1"/>
      <c r="HK66" s="24">
        <v>2</v>
      </c>
      <c r="HU66" s="1"/>
      <c r="HV66" s="1"/>
      <c r="HW66" s="1"/>
      <c r="HX66" s="1" t="s">
        <v>105</v>
      </c>
      <c r="HY66" s="1"/>
      <c r="HZ66" s="24">
        <v>2</v>
      </c>
      <c r="IJ66" s="1"/>
      <c r="IK66" s="1"/>
      <c r="IL66" s="1"/>
      <c r="IM66" s="1" t="s">
        <v>105</v>
      </c>
      <c r="IN66" s="1"/>
      <c r="IO66" s="24">
        <v>2</v>
      </c>
      <c r="IY66" s="1"/>
      <c r="IZ66" s="1"/>
      <c r="JA66" s="1"/>
      <c r="JB66" s="1" t="s">
        <v>105</v>
      </c>
      <c r="JC66" s="1"/>
      <c r="JD66" s="24">
        <v>2</v>
      </c>
      <c r="JN66" s="1"/>
      <c r="JO66" s="1"/>
      <c r="JP66" s="1"/>
      <c r="JQ66" s="1" t="s">
        <v>105</v>
      </c>
      <c r="JR66" s="1"/>
      <c r="JS66" s="24">
        <v>2</v>
      </c>
      <c r="KC66" s="1"/>
      <c r="KD66" s="1"/>
      <c r="KE66" s="1"/>
      <c r="KF66" s="1" t="s">
        <v>105</v>
      </c>
      <c r="KG66" s="1"/>
      <c r="KH66" s="24">
        <v>2</v>
      </c>
      <c r="KR66" s="1"/>
      <c r="KS66" s="1"/>
      <c r="KT66" s="1"/>
      <c r="KU66" s="1" t="s">
        <v>105</v>
      </c>
      <c r="KV66" s="1"/>
      <c r="KW66" s="24">
        <v>2</v>
      </c>
      <c r="LG66" s="1"/>
      <c r="LH66" s="1"/>
      <c r="LI66" s="1"/>
      <c r="LJ66" s="1" t="s">
        <v>105</v>
      </c>
      <c r="LK66" s="1"/>
      <c r="LL66" s="24">
        <v>2</v>
      </c>
      <c r="LV66" s="1"/>
      <c r="LW66" s="1"/>
      <c r="LX66" s="1"/>
      <c r="LY66" s="1" t="s">
        <v>105</v>
      </c>
      <c r="LZ66" s="1"/>
      <c r="MA66" s="24">
        <v>2</v>
      </c>
      <c r="MK66" s="1"/>
      <c r="ML66" s="1"/>
      <c r="MM66" s="1"/>
      <c r="MN66" s="1" t="s">
        <v>105</v>
      </c>
      <c r="MO66" s="1"/>
      <c r="MP66" s="24">
        <v>2</v>
      </c>
      <c r="MZ66" s="1"/>
      <c r="NA66" s="1"/>
      <c r="NB66" s="1"/>
      <c r="NC66" s="1" t="s">
        <v>105</v>
      </c>
      <c r="ND66" s="1"/>
      <c r="NE66" s="24">
        <v>2</v>
      </c>
      <c r="NO66" s="1"/>
      <c r="NP66" s="1"/>
      <c r="NQ66" s="1"/>
      <c r="NR66" s="1" t="s">
        <v>105</v>
      </c>
      <c r="NS66" s="1"/>
      <c r="NT66" s="24">
        <v>2</v>
      </c>
      <c r="OD66" s="1"/>
      <c r="OE66" s="1"/>
      <c r="OF66" s="1"/>
      <c r="OG66" s="1" t="s">
        <v>105</v>
      </c>
      <c r="OH66" s="1"/>
      <c r="OI66" s="24">
        <v>2</v>
      </c>
      <c r="OS66" s="1"/>
      <c r="OT66" s="1"/>
      <c r="OU66" s="1"/>
      <c r="OV66" s="1" t="s">
        <v>105</v>
      </c>
      <c r="OW66" s="1"/>
      <c r="OX66" s="24">
        <v>2</v>
      </c>
      <c r="PH66" s="1"/>
      <c r="PI66" s="1"/>
      <c r="PJ66" s="1"/>
      <c r="PK66" s="1" t="s">
        <v>105</v>
      </c>
      <c r="PL66" s="1"/>
      <c r="PM66" s="24">
        <v>2</v>
      </c>
      <c r="PW66" s="1"/>
      <c r="PX66" s="1"/>
      <c r="PY66" s="1"/>
      <c r="PZ66" s="1" t="s">
        <v>105</v>
      </c>
      <c r="QA66" s="1"/>
      <c r="QB66" s="24">
        <v>2</v>
      </c>
    </row>
    <row r="67" spans="3:444" ht="14" x14ac:dyDescent="0.2">
      <c r="D67" s="1"/>
      <c r="E67" s="1"/>
      <c r="F67" s="1"/>
      <c r="G67" s="1" t="s">
        <v>106</v>
      </c>
      <c r="H67" s="1"/>
      <c r="I67" s="24">
        <v>3</v>
      </c>
      <c r="S67" s="1"/>
      <c r="T67" s="1"/>
      <c r="U67" s="1"/>
      <c r="V67" s="1" t="s">
        <v>106</v>
      </c>
      <c r="W67" s="1"/>
      <c r="X67" s="24">
        <v>3</v>
      </c>
      <c r="AH67" s="1"/>
      <c r="AI67" s="1"/>
      <c r="AJ67" s="1"/>
      <c r="AK67" s="1" t="s">
        <v>106</v>
      </c>
      <c r="AL67" s="1"/>
      <c r="AM67" s="24">
        <v>3</v>
      </c>
      <c r="AW67" s="1"/>
      <c r="AX67" s="1"/>
      <c r="AY67" s="1"/>
      <c r="AZ67" s="1" t="s">
        <v>106</v>
      </c>
      <c r="BA67" s="1"/>
      <c r="BB67" s="24">
        <v>3</v>
      </c>
      <c r="BL67" s="1"/>
      <c r="BM67" s="1"/>
      <c r="BN67" s="1"/>
      <c r="BO67" s="1" t="s">
        <v>106</v>
      </c>
      <c r="BP67" s="1"/>
      <c r="BQ67" s="24">
        <v>3</v>
      </c>
      <c r="CA67" s="1"/>
      <c r="CB67" s="1"/>
      <c r="CC67" s="1"/>
      <c r="CD67" s="1" t="s">
        <v>106</v>
      </c>
      <c r="CE67" s="1"/>
      <c r="CF67" s="24">
        <v>3</v>
      </c>
      <c r="CP67" s="1"/>
      <c r="CQ67" s="1"/>
      <c r="CR67" s="1"/>
      <c r="CS67" s="1" t="s">
        <v>106</v>
      </c>
      <c r="CT67" s="1"/>
      <c r="CU67" s="24">
        <v>3</v>
      </c>
      <c r="DE67" s="1"/>
      <c r="DF67" s="1"/>
      <c r="DG67" s="1"/>
      <c r="DH67" s="1" t="s">
        <v>106</v>
      </c>
      <c r="DI67" s="1"/>
      <c r="DJ67" s="24">
        <v>3</v>
      </c>
      <c r="DT67" s="1"/>
      <c r="DU67" s="1"/>
      <c r="DV67" s="1"/>
      <c r="DW67" s="1" t="s">
        <v>106</v>
      </c>
      <c r="DX67" s="1"/>
      <c r="DY67" s="24">
        <v>3</v>
      </c>
      <c r="EI67" s="1"/>
      <c r="EJ67" s="1"/>
      <c r="EK67" s="1"/>
      <c r="EL67" s="1" t="s">
        <v>106</v>
      </c>
      <c r="EM67" s="1"/>
      <c r="EN67" s="24">
        <v>3</v>
      </c>
      <c r="EX67" s="1"/>
      <c r="EY67" s="1"/>
      <c r="EZ67" s="1"/>
      <c r="FA67" s="1" t="s">
        <v>106</v>
      </c>
      <c r="FB67" s="1"/>
      <c r="FC67" s="24">
        <v>3</v>
      </c>
      <c r="FM67" s="1"/>
      <c r="FN67" s="1"/>
      <c r="FO67" s="1"/>
      <c r="FP67" s="1" t="s">
        <v>106</v>
      </c>
      <c r="FQ67" s="1"/>
      <c r="FR67" s="24">
        <v>3</v>
      </c>
      <c r="GB67" s="1"/>
      <c r="GC67" s="1"/>
      <c r="GD67" s="1"/>
      <c r="GE67" s="1" t="s">
        <v>106</v>
      </c>
      <c r="GF67" s="1"/>
      <c r="GG67" s="24">
        <v>3</v>
      </c>
      <c r="GQ67" s="1"/>
      <c r="GR67" s="1"/>
      <c r="GS67" s="1"/>
      <c r="GT67" s="1" t="s">
        <v>106</v>
      </c>
      <c r="GU67" s="1"/>
      <c r="GV67" s="24">
        <v>3</v>
      </c>
      <c r="HF67" s="1"/>
      <c r="HG67" s="1"/>
      <c r="HH67" s="1"/>
      <c r="HI67" s="1" t="s">
        <v>106</v>
      </c>
      <c r="HJ67" s="1"/>
      <c r="HK67" s="24">
        <v>3</v>
      </c>
      <c r="HU67" s="1"/>
      <c r="HV67" s="1"/>
      <c r="HW67" s="1"/>
      <c r="HX67" s="1" t="s">
        <v>106</v>
      </c>
      <c r="HY67" s="1"/>
      <c r="HZ67" s="24">
        <v>3</v>
      </c>
      <c r="IJ67" s="1"/>
      <c r="IK67" s="1"/>
      <c r="IL67" s="1"/>
      <c r="IM67" s="1" t="s">
        <v>106</v>
      </c>
      <c r="IN67" s="1"/>
      <c r="IO67" s="24">
        <v>3</v>
      </c>
      <c r="IY67" s="1"/>
      <c r="IZ67" s="1"/>
      <c r="JA67" s="1"/>
      <c r="JB67" s="1" t="s">
        <v>106</v>
      </c>
      <c r="JC67" s="1"/>
      <c r="JD67" s="24">
        <v>3</v>
      </c>
      <c r="JN67" s="1"/>
      <c r="JO67" s="1"/>
      <c r="JP67" s="1"/>
      <c r="JQ67" s="1" t="s">
        <v>106</v>
      </c>
      <c r="JR67" s="1"/>
      <c r="JS67" s="24">
        <v>3</v>
      </c>
      <c r="KC67" s="1"/>
      <c r="KD67" s="1"/>
      <c r="KE67" s="1"/>
      <c r="KF67" s="1" t="s">
        <v>106</v>
      </c>
      <c r="KG67" s="1"/>
      <c r="KH67" s="24">
        <v>3</v>
      </c>
      <c r="KR67" s="1"/>
      <c r="KS67" s="1"/>
      <c r="KT67" s="1"/>
      <c r="KU67" s="1" t="s">
        <v>106</v>
      </c>
      <c r="KV67" s="1"/>
      <c r="KW67" s="24">
        <v>3</v>
      </c>
      <c r="LG67" s="1"/>
      <c r="LH67" s="1"/>
      <c r="LI67" s="1"/>
      <c r="LJ67" s="1" t="s">
        <v>106</v>
      </c>
      <c r="LK67" s="1"/>
      <c r="LL67" s="24">
        <v>3</v>
      </c>
      <c r="LV67" s="1"/>
      <c r="LW67" s="1"/>
      <c r="LX67" s="1"/>
      <c r="LY67" s="1" t="s">
        <v>106</v>
      </c>
      <c r="LZ67" s="1"/>
      <c r="MA67" s="24">
        <v>3</v>
      </c>
      <c r="MK67" s="1"/>
      <c r="ML67" s="1"/>
      <c r="MM67" s="1"/>
      <c r="MN67" s="1" t="s">
        <v>106</v>
      </c>
      <c r="MO67" s="1"/>
      <c r="MP67" s="24">
        <v>3</v>
      </c>
      <c r="MZ67" s="1"/>
      <c r="NA67" s="1"/>
      <c r="NB67" s="1"/>
      <c r="NC67" s="1" t="s">
        <v>106</v>
      </c>
      <c r="ND67" s="1"/>
      <c r="NE67" s="24">
        <v>3</v>
      </c>
      <c r="NO67" s="1"/>
      <c r="NP67" s="1"/>
      <c r="NQ67" s="1"/>
      <c r="NR67" s="1" t="s">
        <v>106</v>
      </c>
      <c r="NS67" s="1"/>
      <c r="NT67" s="24">
        <v>3</v>
      </c>
      <c r="OD67" s="1"/>
      <c r="OE67" s="1"/>
      <c r="OF67" s="1"/>
      <c r="OG67" s="1" t="s">
        <v>106</v>
      </c>
      <c r="OH67" s="1"/>
      <c r="OI67" s="24">
        <v>3</v>
      </c>
      <c r="OS67" s="1"/>
      <c r="OT67" s="1"/>
      <c r="OU67" s="1"/>
      <c r="OV67" s="1" t="s">
        <v>106</v>
      </c>
      <c r="OW67" s="1"/>
      <c r="OX67" s="24">
        <v>3</v>
      </c>
      <c r="PH67" s="1"/>
      <c r="PI67" s="1"/>
      <c r="PJ67" s="1"/>
      <c r="PK67" s="1" t="s">
        <v>106</v>
      </c>
      <c r="PL67" s="1"/>
      <c r="PM67" s="24">
        <v>3</v>
      </c>
      <c r="PW67" s="1"/>
      <c r="PX67" s="1"/>
      <c r="PY67" s="1"/>
      <c r="PZ67" s="1" t="s">
        <v>106</v>
      </c>
      <c r="QA67" s="1"/>
      <c r="QB67" s="24">
        <v>3</v>
      </c>
    </row>
    <row r="68" spans="3:444" ht="14" x14ac:dyDescent="0.2">
      <c r="D68" s="1"/>
      <c r="E68" s="1"/>
      <c r="F68" s="1"/>
      <c r="G68" s="1" t="s">
        <v>107</v>
      </c>
      <c r="H68" s="1"/>
      <c r="I68" s="24">
        <v>4</v>
      </c>
      <c r="S68" s="1"/>
      <c r="T68" s="1"/>
      <c r="U68" s="1"/>
      <c r="V68" s="1" t="s">
        <v>107</v>
      </c>
      <c r="W68" s="1"/>
      <c r="X68" s="24">
        <v>4</v>
      </c>
      <c r="AH68" s="1"/>
      <c r="AI68" s="1"/>
      <c r="AJ68" s="1"/>
      <c r="AK68" s="1" t="s">
        <v>107</v>
      </c>
      <c r="AL68" s="1"/>
      <c r="AM68" s="24">
        <v>4</v>
      </c>
      <c r="AW68" s="1"/>
      <c r="AX68" s="1"/>
      <c r="AY68" s="1"/>
      <c r="AZ68" s="1" t="s">
        <v>107</v>
      </c>
      <c r="BA68" s="1"/>
      <c r="BB68" s="24">
        <v>4</v>
      </c>
      <c r="BL68" s="1"/>
      <c r="BM68" s="1"/>
      <c r="BN68" s="1"/>
      <c r="BO68" s="1" t="s">
        <v>107</v>
      </c>
      <c r="BP68" s="1"/>
      <c r="BQ68" s="24">
        <v>4</v>
      </c>
      <c r="CA68" s="1"/>
      <c r="CB68" s="1"/>
      <c r="CC68" s="1"/>
      <c r="CD68" s="1" t="s">
        <v>107</v>
      </c>
      <c r="CE68" s="1"/>
      <c r="CF68" s="24">
        <v>4</v>
      </c>
      <c r="CP68" s="1"/>
      <c r="CQ68" s="1"/>
      <c r="CR68" s="1"/>
      <c r="CS68" s="1" t="s">
        <v>107</v>
      </c>
      <c r="CT68" s="1"/>
      <c r="CU68" s="24">
        <v>4</v>
      </c>
      <c r="DE68" s="1"/>
      <c r="DF68" s="1"/>
      <c r="DG68" s="1"/>
      <c r="DH68" s="1" t="s">
        <v>107</v>
      </c>
      <c r="DI68" s="1"/>
      <c r="DJ68" s="24">
        <v>4</v>
      </c>
      <c r="DT68" s="1"/>
      <c r="DU68" s="1"/>
      <c r="DV68" s="1"/>
      <c r="DW68" s="1" t="s">
        <v>107</v>
      </c>
      <c r="DX68" s="1"/>
      <c r="DY68" s="24">
        <v>4</v>
      </c>
      <c r="EI68" s="1"/>
      <c r="EJ68" s="1"/>
      <c r="EK68" s="1"/>
      <c r="EL68" s="1" t="s">
        <v>107</v>
      </c>
      <c r="EM68" s="1"/>
      <c r="EN68" s="24">
        <v>4</v>
      </c>
      <c r="EX68" s="1"/>
      <c r="EY68" s="1"/>
      <c r="EZ68" s="1"/>
      <c r="FA68" s="1" t="s">
        <v>107</v>
      </c>
      <c r="FB68" s="1"/>
      <c r="FC68" s="24">
        <v>4</v>
      </c>
      <c r="FM68" s="1"/>
      <c r="FN68" s="1"/>
      <c r="FO68" s="1"/>
      <c r="FP68" s="1" t="s">
        <v>107</v>
      </c>
      <c r="FQ68" s="1"/>
      <c r="FR68" s="24">
        <v>4</v>
      </c>
      <c r="GB68" s="1"/>
      <c r="GC68" s="1"/>
      <c r="GD68" s="1"/>
      <c r="GE68" s="1" t="s">
        <v>107</v>
      </c>
      <c r="GF68" s="1"/>
      <c r="GG68" s="24">
        <v>4</v>
      </c>
      <c r="GQ68" s="1"/>
      <c r="GR68" s="1"/>
      <c r="GS68" s="1"/>
      <c r="GT68" s="1" t="s">
        <v>107</v>
      </c>
      <c r="GU68" s="1"/>
      <c r="GV68" s="24">
        <v>4</v>
      </c>
      <c r="HF68" s="1"/>
      <c r="HG68" s="1"/>
      <c r="HH68" s="1"/>
      <c r="HI68" s="1" t="s">
        <v>107</v>
      </c>
      <c r="HJ68" s="1"/>
      <c r="HK68" s="24">
        <v>4</v>
      </c>
      <c r="HU68" s="1"/>
      <c r="HV68" s="1"/>
      <c r="HW68" s="1"/>
      <c r="HX68" s="1" t="s">
        <v>107</v>
      </c>
      <c r="HY68" s="1"/>
      <c r="HZ68" s="24">
        <v>4</v>
      </c>
      <c r="IJ68" s="1"/>
      <c r="IK68" s="1"/>
      <c r="IL68" s="1"/>
      <c r="IM68" s="1" t="s">
        <v>107</v>
      </c>
      <c r="IN68" s="1"/>
      <c r="IO68" s="24">
        <v>4</v>
      </c>
      <c r="IY68" s="1"/>
      <c r="IZ68" s="1"/>
      <c r="JA68" s="1"/>
      <c r="JB68" s="1" t="s">
        <v>107</v>
      </c>
      <c r="JC68" s="1"/>
      <c r="JD68" s="24">
        <v>4</v>
      </c>
      <c r="JN68" s="1"/>
      <c r="JO68" s="1"/>
      <c r="JP68" s="1"/>
      <c r="JQ68" s="1" t="s">
        <v>107</v>
      </c>
      <c r="JR68" s="1"/>
      <c r="JS68" s="24">
        <v>4</v>
      </c>
      <c r="KC68" s="1"/>
      <c r="KD68" s="1"/>
      <c r="KE68" s="1"/>
      <c r="KF68" s="1" t="s">
        <v>107</v>
      </c>
      <c r="KG68" s="1"/>
      <c r="KH68" s="24">
        <v>4</v>
      </c>
      <c r="KR68" s="1"/>
      <c r="KS68" s="1"/>
      <c r="KT68" s="1"/>
      <c r="KU68" s="1" t="s">
        <v>107</v>
      </c>
      <c r="KV68" s="1"/>
      <c r="KW68" s="24">
        <v>4</v>
      </c>
      <c r="LG68" s="1"/>
      <c r="LH68" s="1"/>
      <c r="LI68" s="1"/>
      <c r="LJ68" s="1" t="s">
        <v>107</v>
      </c>
      <c r="LK68" s="1"/>
      <c r="LL68" s="24">
        <v>4</v>
      </c>
      <c r="LV68" s="1"/>
      <c r="LW68" s="1"/>
      <c r="LX68" s="1"/>
      <c r="LY68" s="1" t="s">
        <v>107</v>
      </c>
      <c r="LZ68" s="1"/>
      <c r="MA68" s="24">
        <v>4</v>
      </c>
      <c r="MK68" s="1"/>
      <c r="ML68" s="1"/>
      <c r="MM68" s="1"/>
      <c r="MN68" s="1" t="s">
        <v>107</v>
      </c>
      <c r="MO68" s="1"/>
      <c r="MP68" s="24">
        <v>4</v>
      </c>
      <c r="MZ68" s="1"/>
      <c r="NA68" s="1"/>
      <c r="NB68" s="1"/>
      <c r="NC68" s="1" t="s">
        <v>107</v>
      </c>
      <c r="ND68" s="1"/>
      <c r="NE68" s="24">
        <v>4</v>
      </c>
      <c r="NO68" s="1"/>
      <c r="NP68" s="1"/>
      <c r="NQ68" s="1"/>
      <c r="NR68" s="1" t="s">
        <v>107</v>
      </c>
      <c r="NS68" s="1"/>
      <c r="NT68" s="24">
        <v>4</v>
      </c>
      <c r="OD68" s="1"/>
      <c r="OE68" s="1"/>
      <c r="OF68" s="1"/>
      <c r="OG68" s="1" t="s">
        <v>107</v>
      </c>
      <c r="OH68" s="1"/>
      <c r="OI68" s="24">
        <v>4</v>
      </c>
      <c r="OS68" s="1"/>
      <c r="OT68" s="1"/>
      <c r="OU68" s="1"/>
      <c r="OV68" s="1" t="s">
        <v>107</v>
      </c>
      <c r="OW68" s="1"/>
      <c r="OX68" s="24">
        <v>4</v>
      </c>
      <c r="PH68" s="1"/>
      <c r="PI68" s="1"/>
      <c r="PJ68" s="1"/>
      <c r="PK68" s="1" t="s">
        <v>107</v>
      </c>
      <c r="PL68" s="1"/>
      <c r="PM68" s="24">
        <v>4</v>
      </c>
      <c r="PW68" s="1"/>
      <c r="PX68" s="1"/>
      <c r="PY68" s="1"/>
      <c r="PZ68" s="1" t="s">
        <v>107</v>
      </c>
      <c r="QA68" s="1"/>
      <c r="QB68" s="24">
        <v>4</v>
      </c>
    </row>
    <row r="69" spans="3:444" ht="14" x14ac:dyDescent="0.2">
      <c r="D69" s="1"/>
      <c r="E69" s="1"/>
      <c r="F69" s="1"/>
      <c r="G69" s="1" t="s">
        <v>108</v>
      </c>
      <c r="H69" s="1"/>
      <c r="I69" s="24">
        <v>5</v>
      </c>
      <c r="S69" s="1"/>
      <c r="T69" s="1"/>
      <c r="U69" s="1"/>
      <c r="V69" s="1" t="s">
        <v>108</v>
      </c>
      <c r="W69" s="1"/>
      <c r="X69" s="24">
        <v>5</v>
      </c>
      <c r="AH69" s="1"/>
      <c r="AI69" s="1"/>
      <c r="AJ69" s="1"/>
      <c r="AK69" s="1" t="s">
        <v>108</v>
      </c>
      <c r="AL69" s="1"/>
      <c r="AM69" s="24">
        <v>5</v>
      </c>
      <c r="AW69" s="1"/>
      <c r="AX69" s="1"/>
      <c r="AY69" s="1"/>
      <c r="AZ69" s="1" t="s">
        <v>108</v>
      </c>
      <c r="BA69" s="1"/>
      <c r="BB69" s="24">
        <v>5</v>
      </c>
      <c r="BL69" s="1"/>
      <c r="BM69" s="1"/>
      <c r="BN69" s="1"/>
      <c r="BO69" s="1" t="s">
        <v>108</v>
      </c>
      <c r="BP69" s="1"/>
      <c r="BQ69" s="24">
        <v>5</v>
      </c>
      <c r="CA69" s="1"/>
      <c r="CB69" s="1"/>
      <c r="CC69" s="1"/>
      <c r="CD69" s="1" t="s">
        <v>108</v>
      </c>
      <c r="CE69" s="1"/>
      <c r="CF69" s="24">
        <v>5</v>
      </c>
      <c r="CP69" s="1"/>
      <c r="CQ69" s="1"/>
      <c r="CR69" s="1"/>
      <c r="CS69" s="1" t="s">
        <v>108</v>
      </c>
      <c r="CT69" s="1"/>
      <c r="CU69" s="24">
        <v>5</v>
      </c>
      <c r="DE69" s="1"/>
      <c r="DF69" s="1"/>
      <c r="DG69" s="1"/>
      <c r="DH69" s="1" t="s">
        <v>108</v>
      </c>
      <c r="DI69" s="1"/>
      <c r="DJ69" s="24">
        <v>5</v>
      </c>
      <c r="DT69" s="1"/>
      <c r="DU69" s="1"/>
      <c r="DV69" s="1"/>
      <c r="DW69" s="1" t="s">
        <v>108</v>
      </c>
      <c r="DX69" s="1"/>
      <c r="DY69" s="24">
        <v>5</v>
      </c>
      <c r="EI69" s="1"/>
      <c r="EJ69" s="1"/>
      <c r="EK69" s="1"/>
      <c r="EL69" s="1" t="s">
        <v>108</v>
      </c>
      <c r="EM69" s="1"/>
      <c r="EN69" s="24">
        <v>5</v>
      </c>
      <c r="EX69" s="1"/>
      <c r="EY69" s="1"/>
      <c r="EZ69" s="1"/>
      <c r="FA69" s="1" t="s">
        <v>108</v>
      </c>
      <c r="FB69" s="1"/>
      <c r="FC69" s="24">
        <v>5</v>
      </c>
      <c r="FM69" s="1"/>
      <c r="FN69" s="1"/>
      <c r="FO69" s="1"/>
      <c r="FP69" s="1" t="s">
        <v>108</v>
      </c>
      <c r="FQ69" s="1"/>
      <c r="FR69" s="24">
        <v>5</v>
      </c>
      <c r="GB69" s="1"/>
      <c r="GC69" s="1"/>
      <c r="GD69" s="1"/>
      <c r="GE69" s="1" t="s">
        <v>108</v>
      </c>
      <c r="GF69" s="1"/>
      <c r="GG69" s="24">
        <v>5</v>
      </c>
      <c r="GQ69" s="1"/>
      <c r="GR69" s="1"/>
      <c r="GS69" s="1"/>
      <c r="GT69" s="1" t="s">
        <v>108</v>
      </c>
      <c r="GU69" s="1"/>
      <c r="GV69" s="24">
        <v>5</v>
      </c>
      <c r="HF69" s="1"/>
      <c r="HG69" s="1"/>
      <c r="HH69" s="1"/>
      <c r="HI69" s="1" t="s">
        <v>108</v>
      </c>
      <c r="HJ69" s="1"/>
      <c r="HK69" s="24">
        <v>5</v>
      </c>
      <c r="HU69" s="1"/>
      <c r="HV69" s="1"/>
      <c r="HW69" s="1"/>
      <c r="HX69" s="1" t="s">
        <v>108</v>
      </c>
      <c r="HY69" s="1"/>
      <c r="HZ69" s="24">
        <v>5</v>
      </c>
      <c r="IJ69" s="1"/>
      <c r="IK69" s="1"/>
      <c r="IL69" s="1"/>
      <c r="IM69" s="1" t="s">
        <v>108</v>
      </c>
      <c r="IN69" s="1"/>
      <c r="IO69" s="24">
        <v>5</v>
      </c>
      <c r="IY69" s="1"/>
      <c r="IZ69" s="1"/>
      <c r="JA69" s="1"/>
      <c r="JB69" s="1" t="s">
        <v>108</v>
      </c>
      <c r="JC69" s="1"/>
      <c r="JD69" s="24">
        <v>5</v>
      </c>
      <c r="JN69" s="1"/>
      <c r="JO69" s="1"/>
      <c r="JP69" s="1"/>
      <c r="JQ69" s="1" t="s">
        <v>108</v>
      </c>
      <c r="JR69" s="1"/>
      <c r="JS69" s="24">
        <v>5</v>
      </c>
      <c r="KC69" s="1"/>
      <c r="KD69" s="1"/>
      <c r="KE69" s="1"/>
      <c r="KF69" s="1" t="s">
        <v>108</v>
      </c>
      <c r="KG69" s="1"/>
      <c r="KH69" s="24">
        <v>5</v>
      </c>
      <c r="KR69" s="1"/>
      <c r="KS69" s="1"/>
      <c r="KT69" s="1"/>
      <c r="KU69" s="1" t="s">
        <v>108</v>
      </c>
      <c r="KV69" s="1"/>
      <c r="KW69" s="24">
        <v>5</v>
      </c>
      <c r="LG69" s="1"/>
      <c r="LH69" s="1"/>
      <c r="LI69" s="1"/>
      <c r="LJ69" s="1" t="s">
        <v>108</v>
      </c>
      <c r="LK69" s="1"/>
      <c r="LL69" s="24">
        <v>5</v>
      </c>
      <c r="LV69" s="1"/>
      <c r="LW69" s="1"/>
      <c r="LX69" s="1"/>
      <c r="LY69" s="1" t="s">
        <v>108</v>
      </c>
      <c r="LZ69" s="1"/>
      <c r="MA69" s="24">
        <v>5</v>
      </c>
      <c r="MK69" s="1"/>
      <c r="ML69" s="1"/>
      <c r="MM69" s="1"/>
      <c r="MN69" s="1" t="s">
        <v>108</v>
      </c>
      <c r="MO69" s="1"/>
      <c r="MP69" s="24">
        <v>5</v>
      </c>
      <c r="MZ69" s="1"/>
      <c r="NA69" s="1"/>
      <c r="NB69" s="1"/>
      <c r="NC69" s="1" t="s">
        <v>108</v>
      </c>
      <c r="ND69" s="1"/>
      <c r="NE69" s="24">
        <v>5</v>
      </c>
      <c r="NO69" s="1"/>
      <c r="NP69" s="1"/>
      <c r="NQ69" s="1"/>
      <c r="NR69" s="1" t="s">
        <v>108</v>
      </c>
      <c r="NS69" s="1"/>
      <c r="NT69" s="24">
        <v>5</v>
      </c>
      <c r="OD69" s="1"/>
      <c r="OE69" s="1"/>
      <c r="OF69" s="1"/>
      <c r="OG69" s="1" t="s">
        <v>108</v>
      </c>
      <c r="OH69" s="1"/>
      <c r="OI69" s="24">
        <v>5</v>
      </c>
      <c r="OS69" s="1"/>
      <c r="OT69" s="1"/>
      <c r="OU69" s="1"/>
      <c r="OV69" s="1" t="s">
        <v>108</v>
      </c>
      <c r="OW69" s="1"/>
      <c r="OX69" s="24">
        <v>5</v>
      </c>
      <c r="PH69" s="1"/>
      <c r="PI69" s="1"/>
      <c r="PJ69" s="1"/>
      <c r="PK69" s="1" t="s">
        <v>108</v>
      </c>
      <c r="PL69" s="1"/>
      <c r="PM69" s="24">
        <v>5</v>
      </c>
      <c r="PW69" s="1"/>
      <c r="PX69" s="1"/>
      <c r="PY69" s="1"/>
      <c r="PZ69" s="1" t="s">
        <v>108</v>
      </c>
      <c r="QA69" s="1"/>
      <c r="QB69" s="24">
        <v>5</v>
      </c>
    </row>
    <row r="70" spans="3:444" ht="14" x14ac:dyDescent="0.2">
      <c r="D70" s="1"/>
      <c r="E70" s="1"/>
      <c r="F70" s="1"/>
      <c r="G70" s="1" t="s">
        <v>109</v>
      </c>
      <c r="H70" s="1"/>
      <c r="I70" s="24">
        <v>6</v>
      </c>
      <c r="S70" s="1"/>
      <c r="T70" s="1"/>
      <c r="U70" s="1"/>
      <c r="V70" s="1" t="s">
        <v>109</v>
      </c>
      <c r="W70" s="1"/>
      <c r="X70" s="24">
        <v>6</v>
      </c>
      <c r="AH70" s="1"/>
      <c r="AI70" s="1"/>
      <c r="AJ70" s="1"/>
      <c r="AK70" s="1" t="s">
        <v>109</v>
      </c>
      <c r="AL70" s="1"/>
      <c r="AM70" s="24">
        <v>6</v>
      </c>
      <c r="AW70" s="1"/>
      <c r="AX70" s="1"/>
      <c r="AY70" s="1"/>
      <c r="AZ70" s="1" t="s">
        <v>109</v>
      </c>
      <c r="BA70" s="1"/>
      <c r="BB70" s="24">
        <v>6</v>
      </c>
      <c r="BL70" s="1"/>
      <c r="BM70" s="1"/>
      <c r="BN70" s="1"/>
      <c r="BO70" s="1" t="s">
        <v>109</v>
      </c>
      <c r="BP70" s="1"/>
      <c r="BQ70" s="24">
        <v>6</v>
      </c>
      <c r="CA70" s="1"/>
      <c r="CB70" s="1"/>
      <c r="CC70" s="1"/>
      <c r="CD70" s="1" t="s">
        <v>109</v>
      </c>
      <c r="CE70" s="1"/>
      <c r="CF70" s="24">
        <v>6</v>
      </c>
      <c r="CP70" s="1"/>
      <c r="CQ70" s="1"/>
      <c r="CR70" s="1"/>
      <c r="CS70" s="1" t="s">
        <v>109</v>
      </c>
      <c r="CT70" s="1"/>
      <c r="CU70" s="24">
        <v>6</v>
      </c>
      <c r="DE70" s="1"/>
      <c r="DF70" s="1"/>
      <c r="DG70" s="1"/>
      <c r="DH70" s="1" t="s">
        <v>109</v>
      </c>
      <c r="DI70" s="1"/>
      <c r="DJ70" s="24">
        <v>6</v>
      </c>
      <c r="DT70" s="1"/>
      <c r="DU70" s="1"/>
      <c r="DV70" s="1"/>
      <c r="DW70" s="1" t="s">
        <v>109</v>
      </c>
      <c r="DX70" s="1"/>
      <c r="DY70" s="24">
        <v>6</v>
      </c>
      <c r="EI70" s="1"/>
      <c r="EJ70" s="1"/>
      <c r="EK70" s="1"/>
      <c r="EL70" s="1" t="s">
        <v>109</v>
      </c>
      <c r="EM70" s="1"/>
      <c r="EN70" s="24">
        <v>6</v>
      </c>
      <c r="EX70" s="1"/>
      <c r="EY70" s="1"/>
      <c r="EZ70" s="1"/>
      <c r="FA70" s="1" t="s">
        <v>109</v>
      </c>
      <c r="FB70" s="1"/>
      <c r="FC70" s="24">
        <v>6</v>
      </c>
      <c r="FM70" s="1"/>
      <c r="FN70" s="1"/>
      <c r="FO70" s="1"/>
      <c r="FP70" s="1" t="s">
        <v>109</v>
      </c>
      <c r="FQ70" s="1"/>
      <c r="FR70" s="24">
        <v>6</v>
      </c>
      <c r="GB70" s="1"/>
      <c r="GC70" s="1"/>
      <c r="GD70" s="1"/>
      <c r="GE70" s="1" t="s">
        <v>109</v>
      </c>
      <c r="GF70" s="1"/>
      <c r="GG70" s="24">
        <v>6</v>
      </c>
      <c r="GQ70" s="1"/>
      <c r="GR70" s="1"/>
      <c r="GS70" s="1"/>
      <c r="GT70" s="1" t="s">
        <v>109</v>
      </c>
      <c r="GU70" s="1"/>
      <c r="GV70" s="24">
        <v>6</v>
      </c>
      <c r="HF70" s="1"/>
      <c r="HG70" s="1"/>
      <c r="HH70" s="1"/>
      <c r="HI70" s="1" t="s">
        <v>109</v>
      </c>
      <c r="HJ70" s="1"/>
      <c r="HK70" s="24">
        <v>6</v>
      </c>
      <c r="HU70" s="1"/>
      <c r="HV70" s="1"/>
      <c r="HW70" s="1"/>
      <c r="HX70" s="1" t="s">
        <v>109</v>
      </c>
      <c r="HY70" s="1"/>
      <c r="HZ70" s="24">
        <v>6</v>
      </c>
      <c r="IJ70" s="1"/>
      <c r="IK70" s="1"/>
      <c r="IL70" s="1"/>
      <c r="IM70" s="1" t="s">
        <v>109</v>
      </c>
      <c r="IN70" s="1"/>
      <c r="IO70" s="24">
        <v>6</v>
      </c>
      <c r="IY70" s="1"/>
      <c r="IZ70" s="1"/>
      <c r="JA70" s="1"/>
      <c r="JB70" s="1" t="s">
        <v>109</v>
      </c>
      <c r="JC70" s="1"/>
      <c r="JD70" s="24">
        <v>6</v>
      </c>
      <c r="JN70" s="1"/>
      <c r="JO70" s="1"/>
      <c r="JP70" s="1"/>
      <c r="JQ70" s="1" t="s">
        <v>109</v>
      </c>
      <c r="JR70" s="1"/>
      <c r="JS70" s="24">
        <v>6</v>
      </c>
      <c r="KC70" s="1"/>
      <c r="KD70" s="1"/>
      <c r="KE70" s="1"/>
      <c r="KF70" s="1" t="s">
        <v>109</v>
      </c>
      <c r="KG70" s="1"/>
      <c r="KH70" s="24">
        <v>6</v>
      </c>
      <c r="KR70" s="1"/>
      <c r="KS70" s="1"/>
      <c r="KT70" s="1"/>
      <c r="KU70" s="1" t="s">
        <v>109</v>
      </c>
      <c r="KV70" s="1"/>
      <c r="KW70" s="24">
        <v>6</v>
      </c>
      <c r="LG70" s="1"/>
      <c r="LH70" s="1"/>
      <c r="LI70" s="1"/>
      <c r="LJ70" s="1" t="s">
        <v>109</v>
      </c>
      <c r="LK70" s="1"/>
      <c r="LL70" s="24">
        <v>6</v>
      </c>
      <c r="LV70" s="1"/>
      <c r="LW70" s="1"/>
      <c r="LX70" s="1"/>
      <c r="LY70" s="1" t="s">
        <v>109</v>
      </c>
      <c r="LZ70" s="1"/>
      <c r="MA70" s="24">
        <v>6</v>
      </c>
      <c r="MK70" s="1"/>
      <c r="ML70" s="1"/>
      <c r="MM70" s="1"/>
      <c r="MN70" s="1" t="s">
        <v>109</v>
      </c>
      <c r="MO70" s="1"/>
      <c r="MP70" s="24">
        <v>6</v>
      </c>
      <c r="MZ70" s="1"/>
      <c r="NA70" s="1"/>
      <c r="NB70" s="1"/>
      <c r="NC70" s="1" t="s">
        <v>109</v>
      </c>
      <c r="ND70" s="1"/>
      <c r="NE70" s="24">
        <v>6</v>
      </c>
      <c r="NO70" s="1"/>
      <c r="NP70" s="1"/>
      <c r="NQ70" s="1"/>
      <c r="NR70" s="1" t="s">
        <v>109</v>
      </c>
      <c r="NS70" s="1"/>
      <c r="NT70" s="24">
        <v>6</v>
      </c>
      <c r="OD70" s="1"/>
      <c r="OE70" s="1"/>
      <c r="OF70" s="1"/>
      <c r="OG70" s="1" t="s">
        <v>109</v>
      </c>
      <c r="OH70" s="1"/>
      <c r="OI70" s="24">
        <v>6</v>
      </c>
      <c r="OS70" s="1"/>
      <c r="OT70" s="1"/>
      <c r="OU70" s="1"/>
      <c r="OV70" s="1" t="s">
        <v>109</v>
      </c>
      <c r="OW70" s="1"/>
      <c r="OX70" s="24">
        <v>6</v>
      </c>
      <c r="PH70" s="1"/>
      <c r="PI70" s="1"/>
      <c r="PJ70" s="1"/>
      <c r="PK70" s="1" t="s">
        <v>109</v>
      </c>
      <c r="PL70" s="1"/>
      <c r="PM70" s="24">
        <v>6</v>
      </c>
      <c r="PW70" s="1"/>
      <c r="PX70" s="1"/>
      <c r="PY70" s="1"/>
      <c r="PZ70" s="1" t="s">
        <v>109</v>
      </c>
      <c r="QA70" s="1"/>
      <c r="QB70" s="24">
        <v>6</v>
      </c>
    </row>
    <row r="71" spans="3:444" ht="14" x14ac:dyDescent="0.2">
      <c r="D71" s="1"/>
      <c r="E71" s="1" t="s">
        <v>110</v>
      </c>
      <c r="F71" s="1"/>
      <c r="G71" s="1" t="s">
        <v>111</v>
      </c>
      <c r="H71" s="1"/>
      <c r="I71" s="24">
        <v>7</v>
      </c>
      <c r="S71" s="1"/>
      <c r="T71" s="1" t="s">
        <v>110</v>
      </c>
      <c r="U71" s="1"/>
      <c r="V71" s="1" t="s">
        <v>111</v>
      </c>
      <c r="W71" s="1"/>
      <c r="X71" s="24">
        <v>7</v>
      </c>
      <c r="AH71" s="1"/>
      <c r="AI71" s="1" t="s">
        <v>110</v>
      </c>
      <c r="AJ71" s="1"/>
      <c r="AK71" s="1" t="s">
        <v>111</v>
      </c>
      <c r="AL71" s="1"/>
      <c r="AM71" s="24">
        <v>7</v>
      </c>
      <c r="AW71" s="1"/>
      <c r="AX71" s="1" t="s">
        <v>110</v>
      </c>
      <c r="AY71" s="1"/>
      <c r="AZ71" s="1" t="s">
        <v>111</v>
      </c>
      <c r="BA71" s="1"/>
      <c r="BB71" s="24">
        <v>7</v>
      </c>
      <c r="BL71" s="1"/>
      <c r="BM71" s="1" t="s">
        <v>110</v>
      </c>
      <c r="BN71" s="1"/>
      <c r="BO71" s="1" t="s">
        <v>111</v>
      </c>
      <c r="BP71" s="1"/>
      <c r="BQ71" s="24">
        <v>7</v>
      </c>
      <c r="CA71" s="1"/>
      <c r="CB71" s="1" t="s">
        <v>110</v>
      </c>
      <c r="CC71" s="1"/>
      <c r="CD71" s="1" t="s">
        <v>111</v>
      </c>
      <c r="CE71" s="1"/>
      <c r="CF71" s="24">
        <v>7</v>
      </c>
      <c r="CP71" s="1"/>
      <c r="CQ71" s="1" t="s">
        <v>110</v>
      </c>
      <c r="CR71" s="1"/>
      <c r="CS71" s="1" t="s">
        <v>111</v>
      </c>
      <c r="CT71" s="1"/>
      <c r="CU71" s="24">
        <v>7</v>
      </c>
      <c r="DE71" s="1"/>
      <c r="DF71" s="1" t="s">
        <v>110</v>
      </c>
      <c r="DG71" s="1"/>
      <c r="DH71" s="1" t="s">
        <v>111</v>
      </c>
      <c r="DI71" s="1"/>
      <c r="DJ71" s="24">
        <v>7</v>
      </c>
      <c r="DT71" s="1"/>
      <c r="DU71" s="1" t="s">
        <v>110</v>
      </c>
      <c r="DV71" s="1"/>
      <c r="DW71" s="1" t="s">
        <v>111</v>
      </c>
      <c r="DX71" s="1"/>
      <c r="DY71" s="24">
        <v>7</v>
      </c>
      <c r="EI71" s="1"/>
      <c r="EJ71" s="1" t="s">
        <v>110</v>
      </c>
      <c r="EK71" s="1"/>
      <c r="EL71" s="1" t="s">
        <v>111</v>
      </c>
      <c r="EM71" s="1"/>
      <c r="EN71" s="24">
        <v>7</v>
      </c>
      <c r="EX71" s="1"/>
      <c r="EY71" s="1" t="s">
        <v>110</v>
      </c>
      <c r="EZ71" s="1"/>
      <c r="FA71" s="1" t="s">
        <v>111</v>
      </c>
      <c r="FB71" s="1"/>
      <c r="FC71" s="24">
        <v>7</v>
      </c>
      <c r="FM71" s="1"/>
      <c r="FN71" s="1" t="s">
        <v>110</v>
      </c>
      <c r="FO71" s="1"/>
      <c r="FP71" s="1" t="s">
        <v>111</v>
      </c>
      <c r="FQ71" s="1"/>
      <c r="FR71" s="24">
        <v>7</v>
      </c>
      <c r="GB71" s="1"/>
      <c r="GC71" s="1" t="s">
        <v>110</v>
      </c>
      <c r="GD71" s="1"/>
      <c r="GE71" s="1" t="s">
        <v>111</v>
      </c>
      <c r="GF71" s="1"/>
      <c r="GG71" s="24">
        <v>7</v>
      </c>
      <c r="GQ71" s="1"/>
      <c r="GR71" s="1" t="s">
        <v>110</v>
      </c>
      <c r="GS71" s="1"/>
      <c r="GT71" s="1" t="s">
        <v>111</v>
      </c>
      <c r="GU71" s="1"/>
      <c r="GV71" s="24">
        <v>7</v>
      </c>
      <c r="HF71" s="1"/>
      <c r="HG71" s="1" t="s">
        <v>110</v>
      </c>
      <c r="HH71" s="1"/>
      <c r="HI71" s="1" t="s">
        <v>111</v>
      </c>
      <c r="HJ71" s="1"/>
      <c r="HK71" s="24">
        <v>7</v>
      </c>
      <c r="HU71" s="1"/>
      <c r="HV71" s="1" t="s">
        <v>110</v>
      </c>
      <c r="HW71" s="1"/>
      <c r="HX71" s="1" t="s">
        <v>111</v>
      </c>
      <c r="HY71" s="1"/>
      <c r="HZ71" s="24">
        <v>7</v>
      </c>
      <c r="IJ71" s="1"/>
      <c r="IK71" s="1" t="s">
        <v>110</v>
      </c>
      <c r="IL71" s="1"/>
      <c r="IM71" s="1" t="s">
        <v>111</v>
      </c>
      <c r="IN71" s="1"/>
      <c r="IO71" s="24">
        <v>7</v>
      </c>
      <c r="IY71" s="1"/>
      <c r="IZ71" s="1" t="s">
        <v>110</v>
      </c>
      <c r="JA71" s="1"/>
      <c r="JB71" s="1" t="s">
        <v>111</v>
      </c>
      <c r="JC71" s="1"/>
      <c r="JD71" s="24">
        <v>7</v>
      </c>
      <c r="JN71" s="1"/>
      <c r="JO71" s="1" t="s">
        <v>110</v>
      </c>
      <c r="JP71" s="1"/>
      <c r="JQ71" s="1" t="s">
        <v>111</v>
      </c>
      <c r="JR71" s="1"/>
      <c r="JS71" s="24">
        <v>7</v>
      </c>
      <c r="KC71" s="1"/>
      <c r="KD71" s="1" t="s">
        <v>110</v>
      </c>
      <c r="KE71" s="1"/>
      <c r="KF71" s="1" t="s">
        <v>111</v>
      </c>
      <c r="KG71" s="1"/>
      <c r="KH71" s="24">
        <v>7</v>
      </c>
      <c r="KR71" s="1"/>
      <c r="KS71" s="1" t="s">
        <v>110</v>
      </c>
      <c r="KT71" s="1"/>
      <c r="KU71" s="1" t="s">
        <v>111</v>
      </c>
      <c r="KV71" s="1"/>
      <c r="KW71" s="24">
        <v>7</v>
      </c>
      <c r="LG71" s="1"/>
      <c r="LH71" s="1" t="s">
        <v>110</v>
      </c>
      <c r="LI71" s="1"/>
      <c r="LJ71" s="1" t="s">
        <v>111</v>
      </c>
      <c r="LK71" s="1"/>
      <c r="LL71" s="24">
        <v>7</v>
      </c>
      <c r="LV71" s="1"/>
      <c r="LW71" s="1" t="s">
        <v>110</v>
      </c>
      <c r="LX71" s="1"/>
      <c r="LY71" s="1" t="s">
        <v>111</v>
      </c>
      <c r="LZ71" s="1"/>
      <c r="MA71" s="24">
        <v>7</v>
      </c>
      <c r="MK71" s="1"/>
      <c r="ML71" s="1" t="s">
        <v>110</v>
      </c>
      <c r="MM71" s="1"/>
      <c r="MN71" s="1" t="s">
        <v>111</v>
      </c>
      <c r="MO71" s="1"/>
      <c r="MP71" s="24">
        <v>7</v>
      </c>
      <c r="MZ71" s="1"/>
      <c r="NA71" s="1" t="s">
        <v>110</v>
      </c>
      <c r="NB71" s="1"/>
      <c r="NC71" s="1" t="s">
        <v>111</v>
      </c>
      <c r="ND71" s="1"/>
      <c r="NE71" s="24">
        <v>7</v>
      </c>
      <c r="NO71" s="1"/>
      <c r="NP71" s="1" t="s">
        <v>110</v>
      </c>
      <c r="NQ71" s="1"/>
      <c r="NR71" s="1" t="s">
        <v>111</v>
      </c>
      <c r="NS71" s="1"/>
      <c r="NT71" s="24">
        <v>7</v>
      </c>
      <c r="OD71" s="1"/>
      <c r="OE71" s="1" t="s">
        <v>110</v>
      </c>
      <c r="OF71" s="1"/>
      <c r="OG71" s="1" t="s">
        <v>111</v>
      </c>
      <c r="OH71" s="1"/>
      <c r="OI71" s="24">
        <v>7</v>
      </c>
      <c r="OS71" s="1"/>
      <c r="OT71" s="1" t="s">
        <v>110</v>
      </c>
      <c r="OU71" s="1"/>
      <c r="OV71" s="1" t="s">
        <v>111</v>
      </c>
      <c r="OW71" s="1"/>
      <c r="OX71" s="24">
        <v>7</v>
      </c>
      <c r="PH71" s="1"/>
      <c r="PI71" s="1" t="s">
        <v>110</v>
      </c>
      <c r="PJ71" s="1"/>
      <c r="PK71" s="1" t="s">
        <v>111</v>
      </c>
      <c r="PL71" s="1"/>
      <c r="PM71" s="24">
        <v>7</v>
      </c>
      <c r="PW71" s="1"/>
      <c r="PX71" s="1" t="s">
        <v>110</v>
      </c>
      <c r="PY71" s="1"/>
      <c r="PZ71" s="1" t="s">
        <v>111</v>
      </c>
      <c r="QA71" s="1"/>
      <c r="QB71" s="24">
        <v>7</v>
      </c>
    </row>
    <row r="72" spans="3:444" ht="14" x14ac:dyDescent="0.2">
      <c r="C72" s="1"/>
      <c r="D72" s="1"/>
      <c r="E72" s="1"/>
      <c r="F72" s="1"/>
      <c r="G72" s="1" t="s">
        <v>112</v>
      </c>
      <c r="H72" s="1"/>
      <c r="I72" s="24">
        <v>8</v>
      </c>
      <c r="R72" s="1"/>
      <c r="S72" s="1"/>
      <c r="T72" s="1"/>
      <c r="U72" s="1"/>
      <c r="V72" s="1" t="s">
        <v>112</v>
      </c>
      <c r="W72" s="1"/>
      <c r="X72" s="24">
        <v>8</v>
      </c>
      <c r="AG72" s="1"/>
      <c r="AH72" s="1"/>
      <c r="AI72" s="1"/>
      <c r="AJ72" s="1"/>
      <c r="AK72" s="1" t="s">
        <v>112</v>
      </c>
      <c r="AL72" s="1"/>
      <c r="AM72" s="24">
        <v>8</v>
      </c>
      <c r="AV72" s="1"/>
      <c r="AW72" s="1"/>
      <c r="AX72" s="1"/>
      <c r="AY72" s="1"/>
      <c r="AZ72" s="1" t="s">
        <v>112</v>
      </c>
      <c r="BA72" s="1"/>
      <c r="BB72" s="24">
        <v>8</v>
      </c>
      <c r="BK72" s="1"/>
      <c r="BL72" s="1"/>
      <c r="BM72" s="1"/>
      <c r="BN72" s="1"/>
      <c r="BO72" s="1" t="s">
        <v>112</v>
      </c>
      <c r="BP72" s="1"/>
      <c r="BQ72" s="24">
        <v>8</v>
      </c>
      <c r="BZ72" s="1"/>
      <c r="CA72" s="1"/>
      <c r="CB72" s="1"/>
      <c r="CC72" s="1"/>
      <c r="CD72" s="1" t="s">
        <v>112</v>
      </c>
      <c r="CE72" s="1"/>
      <c r="CF72" s="24">
        <v>8</v>
      </c>
      <c r="CO72" s="1"/>
      <c r="CP72" s="1"/>
      <c r="CQ72" s="1"/>
      <c r="CR72" s="1"/>
      <c r="CS72" s="1" t="s">
        <v>112</v>
      </c>
      <c r="CT72" s="1"/>
      <c r="CU72" s="24">
        <v>8</v>
      </c>
      <c r="DD72" s="1"/>
      <c r="DE72" s="1"/>
      <c r="DF72" s="1"/>
      <c r="DG72" s="1"/>
      <c r="DH72" s="1" t="s">
        <v>112</v>
      </c>
      <c r="DI72" s="1"/>
      <c r="DJ72" s="24">
        <v>8</v>
      </c>
      <c r="DS72" s="1"/>
      <c r="DT72" s="1"/>
      <c r="DU72" s="1"/>
      <c r="DV72" s="1"/>
      <c r="DW72" s="1" t="s">
        <v>112</v>
      </c>
      <c r="DX72" s="1"/>
      <c r="DY72" s="24">
        <v>8</v>
      </c>
      <c r="EH72" s="1"/>
      <c r="EI72" s="1"/>
      <c r="EJ72" s="1"/>
      <c r="EK72" s="1"/>
      <c r="EL72" s="1" t="s">
        <v>112</v>
      </c>
      <c r="EM72" s="1"/>
      <c r="EN72" s="24">
        <v>8</v>
      </c>
      <c r="EW72" s="1"/>
      <c r="EX72" s="1"/>
      <c r="EY72" s="1"/>
      <c r="EZ72" s="1"/>
      <c r="FA72" s="1" t="s">
        <v>112</v>
      </c>
      <c r="FB72" s="1"/>
      <c r="FC72" s="24">
        <v>8</v>
      </c>
      <c r="FL72" s="1"/>
      <c r="FM72" s="1"/>
      <c r="FN72" s="1"/>
      <c r="FO72" s="1"/>
      <c r="FP72" s="1" t="s">
        <v>112</v>
      </c>
      <c r="FQ72" s="1"/>
      <c r="FR72" s="24">
        <v>8</v>
      </c>
      <c r="GA72" s="1"/>
      <c r="GB72" s="1"/>
      <c r="GC72" s="1"/>
      <c r="GD72" s="1"/>
      <c r="GE72" s="1" t="s">
        <v>112</v>
      </c>
      <c r="GF72" s="1"/>
      <c r="GG72" s="24">
        <v>8</v>
      </c>
      <c r="GP72" s="1"/>
      <c r="GQ72" s="1"/>
      <c r="GR72" s="1"/>
      <c r="GS72" s="1"/>
      <c r="GT72" s="1" t="s">
        <v>112</v>
      </c>
      <c r="GU72" s="1"/>
      <c r="GV72" s="24">
        <v>8</v>
      </c>
      <c r="HE72" s="1"/>
      <c r="HF72" s="1"/>
      <c r="HG72" s="1"/>
      <c r="HH72" s="1"/>
      <c r="HI72" s="1" t="s">
        <v>112</v>
      </c>
      <c r="HJ72" s="1"/>
      <c r="HK72" s="24">
        <v>8</v>
      </c>
      <c r="HT72" s="1"/>
      <c r="HU72" s="1"/>
      <c r="HV72" s="1"/>
      <c r="HW72" s="1"/>
      <c r="HX72" s="1" t="s">
        <v>112</v>
      </c>
      <c r="HY72" s="1"/>
      <c r="HZ72" s="24">
        <v>8</v>
      </c>
      <c r="II72" s="1"/>
      <c r="IJ72" s="1"/>
      <c r="IK72" s="1"/>
      <c r="IL72" s="1"/>
      <c r="IM72" s="1" t="s">
        <v>112</v>
      </c>
      <c r="IN72" s="1"/>
      <c r="IO72" s="24">
        <v>8</v>
      </c>
      <c r="IX72" s="1"/>
      <c r="IY72" s="1"/>
      <c r="IZ72" s="1"/>
      <c r="JA72" s="1"/>
      <c r="JB72" s="1" t="s">
        <v>112</v>
      </c>
      <c r="JC72" s="1"/>
      <c r="JD72" s="24">
        <v>8</v>
      </c>
      <c r="JM72" s="1"/>
      <c r="JN72" s="1"/>
      <c r="JO72" s="1"/>
      <c r="JP72" s="1"/>
      <c r="JQ72" s="1" t="s">
        <v>112</v>
      </c>
      <c r="JR72" s="1"/>
      <c r="JS72" s="24">
        <v>8</v>
      </c>
      <c r="KB72" s="1"/>
      <c r="KC72" s="1"/>
      <c r="KD72" s="1"/>
      <c r="KE72" s="1"/>
      <c r="KF72" s="1" t="s">
        <v>112</v>
      </c>
      <c r="KG72" s="1"/>
      <c r="KH72" s="24">
        <v>8</v>
      </c>
      <c r="KQ72" s="1"/>
      <c r="KR72" s="1"/>
      <c r="KS72" s="1"/>
      <c r="KT72" s="1"/>
      <c r="KU72" s="1" t="s">
        <v>112</v>
      </c>
      <c r="KV72" s="1"/>
      <c r="KW72" s="24">
        <v>8</v>
      </c>
      <c r="LF72" s="1"/>
      <c r="LG72" s="1"/>
      <c r="LH72" s="1"/>
      <c r="LI72" s="1"/>
      <c r="LJ72" s="1" t="s">
        <v>112</v>
      </c>
      <c r="LK72" s="1"/>
      <c r="LL72" s="24">
        <v>8</v>
      </c>
      <c r="LU72" s="1"/>
      <c r="LV72" s="1"/>
      <c r="LW72" s="1"/>
      <c r="LX72" s="1"/>
      <c r="LY72" s="1" t="s">
        <v>112</v>
      </c>
      <c r="LZ72" s="1"/>
      <c r="MA72" s="24">
        <v>8</v>
      </c>
      <c r="MJ72" s="1"/>
      <c r="MK72" s="1"/>
      <c r="ML72" s="1"/>
      <c r="MM72" s="1"/>
      <c r="MN72" s="1" t="s">
        <v>112</v>
      </c>
      <c r="MO72" s="1"/>
      <c r="MP72" s="24">
        <v>8</v>
      </c>
      <c r="MY72" s="1"/>
      <c r="MZ72" s="1"/>
      <c r="NA72" s="1"/>
      <c r="NB72" s="1"/>
      <c r="NC72" s="1" t="s">
        <v>112</v>
      </c>
      <c r="ND72" s="1"/>
      <c r="NE72" s="24">
        <v>8</v>
      </c>
      <c r="NN72" s="1"/>
      <c r="NO72" s="1"/>
      <c r="NP72" s="1"/>
      <c r="NQ72" s="1"/>
      <c r="NR72" s="1" t="s">
        <v>112</v>
      </c>
      <c r="NS72" s="1"/>
      <c r="NT72" s="24">
        <v>8</v>
      </c>
      <c r="OC72" s="1"/>
      <c r="OD72" s="1"/>
      <c r="OE72" s="1"/>
      <c r="OF72" s="1"/>
      <c r="OG72" s="1" t="s">
        <v>112</v>
      </c>
      <c r="OH72" s="1"/>
      <c r="OI72" s="24">
        <v>8</v>
      </c>
      <c r="OR72" s="1"/>
      <c r="OS72" s="1"/>
      <c r="OT72" s="1"/>
      <c r="OU72" s="1"/>
      <c r="OV72" s="1" t="s">
        <v>112</v>
      </c>
      <c r="OW72" s="1"/>
      <c r="OX72" s="24">
        <v>8</v>
      </c>
      <c r="PG72" s="1"/>
      <c r="PH72" s="1"/>
      <c r="PI72" s="1"/>
      <c r="PJ72" s="1"/>
      <c r="PK72" s="1" t="s">
        <v>112</v>
      </c>
      <c r="PL72" s="1"/>
      <c r="PM72" s="24">
        <v>8</v>
      </c>
      <c r="PV72" s="1"/>
      <c r="PW72" s="1"/>
      <c r="PX72" s="1"/>
      <c r="PY72" s="1"/>
      <c r="PZ72" s="1" t="s">
        <v>112</v>
      </c>
      <c r="QA72" s="1"/>
      <c r="QB72" s="24">
        <v>8</v>
      </c>
    </row>
    <row r="73" spans="3:444" ht="14" x14ac:dyDescent="0.2">
      <c r="C73" s="1"/>
      <c r="D73" s="1"/>
      <c r="E73" s="1"/>
      <c r="F73" s="1"/>
      <c r="G73" s="1" t="s">
        <v>113</v>
      </c>
      <c r="H73" s="1"/>
      <c r="I73" s="24">
        <v>9</v>
      </c>
      <c r="R73" s="1"/>
      <c r="S73" s="1"/>
      <c r="T73" s="1"/>
      <c r="U73" s="1"/>
      <c r="V73" s="1" t="s">
        <v>113</v>
      </c>
      <c r="W73" s="1"/>
      <c r="X73" s="24">
        <v>9</v>
      </c>
      <c r="AG73" s="1"/>
      <c r="AH73" s="1"/>
      <c r="AI73" s="1"/>
      <c r="AJ73" s="1"/>
      <c r="AK73" s="1" t="s">
        <v>113</v>
      </c>
      <c r="AL73" s="1"/>
      <c r="AM73" s="24">
        <v>9</v>
      </c>
      <c r="AV73" s="1"/>
      <c r="AW73" s="1"/>
      <c r="AX73" s="1"/>
      <c r="AY73" s="1"/>
      <c r="AZ73" s="1" t="s">
        <v>113</v>
      </c>
      <c r="BA73" s="1"/>
      <c r="BB73" s="24">
        <v>9</v>
      </c>
      <c r="BK73" s="1"/>
      <c r="BL73" s="1"/>
      <c r="BM73" s="1"/>
      <c r="BN73" s="1"/>
      <c r="BO73" s="1" t="s">
        <v>113</v>
      </c>
      <c r="BP73" s="1"/>
      <c r="BQ73" s="24">
        <v>9</v>
      </c>
      <c r="BZ73" s="1"/>
      <c r="CA73" s="1"/>
      <c r="CB73" s="1"/>
      <c r="CC73" s="1"/>
      <c r="CD73" s="1" t="s">
        <v>113</v>
      </c>
      <c r="CE73" s="1"/>
      <c r="CF73" s="24">
        <v>9</v>
      </c>
      <c r="CO73" s="1"/>
      <c r="CP73" s="1"/>
      <c r="CQ73" s="1"/>
      <c r="CR73" s="1"/>
      <c r="CS73" s="1" t="s">
        <v>113</v>
      </c>
      <c r="CT73" s="1"/>
      <c r="CU73" s="24">
        <v>9</v>
      </c>
      <c r="DD73" s="1"/>
      <c r="DE73" s="1"/>
      <c r="DF73" s="1"/>
      <c r="DG73" s="1"/>
      <c r="DH73" s="1" t="s">
        <v>113</v>
      </c>
      <c r="DI73" s="1"/>
      <c r="DJ73" s="24">
        <v>9</v>
      </c>
      <c r="DS73" s="1"/>
      <c r="DT73" s="1"/>
      <c r="DU73" s="1"/>
      <c r="DV73" s="1"/>
      <c r="DW73" s="1" t="s">
        <v>113</v>
      </c>
      <c r="DX73" s="1"/>
      <c r="DY73" s="24">
        <v>9</v>
      </c>
      <c r="EH73" s="1"/>
      <c r="EI73" s="1"/>
      <c r="EJ73" s="1"/>
      <c r="EK73" s="1"/>
      <c r="EL73" s="1" t="s">
        <v>113</v>
      </c>
      <c r="EM73" s="1"/>
      <c r="EN73" s="24">
        <v>9</v>
      </c>
      <c r="EW73" s="1"/>
      <c r="EX73" s="1"/>
      <c r="EY73" s="1"/>
      <c r="EZ73" s="1"/>
      <c r="FA73" s="1" t="s">
        <v>113</v>
      </c>
      <c r="FB73" s="1"/>
      <c r="FC73" s="24">
        <v>9</v>
      </c>
      <c r="FL73" s="1"/>
      <c r="FM73" s="1"/>
      <c r="FN73" s="1"/>
      <c r="FO73" s="1"/>
      <c r="FP73" s="1" t="s">
        <v>113</v>
      </c>
      <c r="FQ73" s="1"/>
      <c r="FR73" s="24">
        <v>9</v>
      </c>
      <c r="GA73" s="1"/>
      <c r="GB73" s="1"/>
      <c r="GC73" s="1"/>
      <c r="GD73" s="1"/>
      <c r="GE73" s="1" t="s">
        <v>113</v>
      </c>
      <c r="GF73" s="1"/>
      <c r="GG73" s="24">
        <v>9</v>
      </c>
      <c r="GP73" s="1"/>
      <c r="GQ73" s="1"/>
      <c r="GR73" s="1"/>
      <c r="GS73" s="1"/>
      <c r="GT73" s="1" t="s">
        <v>113</v>
      </c>
      <c r="GU73" s="1"/>
      <c r="GV73" s="24">
        <v>9</v>
      </c>
      <c r="HE73" s="1"/>
      <c r="HF73" s="1"/>
      <c r="HG73" s="1"/>
      <c r="HH73" s="1"/>
      <c r="HI73" s="1" t="s">
        <v>113</v>
      </c>
      <c r="HJ73" s="1"/>
      <c r="HK73" s="24">
        <v>9</v>
      </c>
      <c r="HT73" s="1"/>
      <c r="HU73" s="1"/>
      <c r="HV73" s="1"/>
      <c r="HW73" s="1"/>
      <c r="HX73" s="1" t="s">
        <v>113</v>
      </c>
      <c r="HY73" s="1"/>
      <c r="HZ73" s="24">
        <v>9</v>
      </c>
      <c r="II73" s="1"/>
      <c r="IJ73" s="1"/>
      <c r="IK73" s="1"/>
      <c r="IL73" s="1"/>
      <c r="IM73" s="1" t="s">
        <v>113</v>
      </c>
      <c r="IN73" s="1"/>
      <c r="IO73" s="24">
        <v>9</v>
      </c>
      <c r="IX73" s="1"/>
      <c r="IY73" s="1"/>
      <c r="IZ73" s="1"/>
      <c r="JA73" s="1"/>
      <c r="JB73" s="1" t="s">
        <v>113</v>
      </c>
      <c r="JC73" s="1"/>
      <c r="JD73" s="24">
        <v>9</v>
      </c>
      <c r="JM73" s="1"/>
      <c r="JN73" s="1"/>
      <c r="JO73" s="1"/>
      <c r="JP73" s="1"/>
      <c r="JQ73" s="1" t="s">
        <v>113</v>
      </c>
      <c r="JR73" s="1"/>
      <c r="JS73" s="24">
        <v>9</v>
      </c>
      <c r="KB73" s="1"/>
      <c r="KC73" s="1"/>
      <c r="KD73" s="1"/>
      <c r="KE73" s="1"/>
      <c r="KF73" s="1" t="s">
        <v>113</v>
      </c>
      <c r="KG73" s="1"/>
      <c r="KH73" s="24">
        <v>9</v>
      </c>
      <c r="KQ73" s="1"/>
      <c r="KR73" s="1"/>
      <c r="KS73" s="1"/>
      <c r="KT73" s="1"/>
      <c r="KU73" s="1" t="s">
        <v>113</v>
      </c>
      <c r="KV73" s="1"/>
      <c r="KW73" s="24">
        <v>9</v>
      </c>
      <c r="LF73" s="1"/>
      <c r="LG73" s="1"/>
      <c r="LH73" s="1"/>
      <c r="LI73" s="1"/>
      <c r="LJ73" s="1" t="s">
        <v>113</v>
      </c>
      <c r="LK73" s="1"/>
      <c r="LL73" s="24">
        <v>9</v>
      </c>
      <c r="LU73" s="1"/>
      <c r="LV73" s="1"/>
      <c r="LW73" s="1"/>
      <c r="LX73" s="1"/>
      <c r="LY73" s="1" t="s">
        <v>113</v>
      </c>
      <c r="LZ73" s="1"/>
      <c r="MA73" s="24">
        <v>9</v>
      </c>
      <c r="MJ73" s="1"/>
      <c r="MK73" s="1"/>
      <c r="ML73" s="1"/>
      <c r="MM73" s="1"/>
      <c r="MN73" s="1" t="s">
        <v>113</v>
      </c>
      <c r="MO73" s="1"/>
      <c r="MP73" s="24">
        <v>9</v>
      </c>
      <c r="MY73" s="1"/>
      <c r="MZ73" s="1"/>
      <c r="NA73" s="1"/>
      <c r="NB73" s="1"/>
      <c r="NC73" s="1" t="s">
        <v>113</v>
      </c>
      <c r="ND73" s="1"/>
      <c r="NE73" s="24">
        <v>9</v>
      </c>
      <c r="NN73" s="1"/>
      <c r="NO73" s="1"/>
      <c r="NP73" s="1"/>
      <c r="NQ73" s="1"/>
      <c r="NR73" s="1" t="s">
        <v>113</v>
      </c>
      <c r="NS73" s="1"/>
      <c r="NT73" s="24">
        <v>9</v>
      </c>
      <c r="OC73" s="1"/>
      <c r="OD73" s="1"/>
      <c r="OE73" s="1"/>
      <c r="OF73" s="1"/>
      <c r="OG73" s="1" t="s">
        <v>113</v>
      </c>
      <c r="OH73" s="1"/>
      <c r="OI73" s="24">
        <v>9</v>
      </c>
      <c r="OR73" s="1"/>
      <c r="OS73" s="1"/>
      <c r="OT73" s="1"/>
      <c r="OU73" s="1"/>
      <c r="OV73" s="1" t="s">
        <v>113</v>
      </c>
      <c r="OW73" s="1"/>
      <c r="OX73" s="24">
        <v>9</v>
      </c>
      <c r="PG73" s="1"/>
      <c r="PH73" s="1"/>
      <c r="PI73" s="1"/>
      <c r="PJ73" s="1"/>
      <c r="PK73" s="1" t="s">
        <v>113</v>
      </c>
      <c r="PL73" s="1"/>
      <c r="PM73" s="24">
        <v>9</v>
      </c>
      <c r="PV73" s="1"/>
      <c r="PW73" s="1"/>
      <c r="PX73" s="1"/>
      <c r="PY73" s="1"/>
      <c r="PZ73" s="1" t="s">
        <v>113</v>
      </c>
      <c r="QA73" s="1"/>
      <c r="QB73" s="24">
        <v>9</v>
      </c>
    </row>
    <row r="74" spans="3:444" ht="14" x14ac:dyDescent="0.2">
      <c r="C74" s="1"/>
      <c r="D74" s="1"/>
      <c r="E74" s="1"/>
      <c r="F74" s="1"/>
      <c r="G74" s="1" t="s">
        <v>114</v>
      </c>
      <c r="H74" s="1"/>
      <c r="I74" s="24">
        <v>10</v>
      </c>
      <c r="R74" s="1"/>
      <c r="S74" s="1"/>
      <c r="T74" s="1"/>
      <c r="U74" s="1"/>
      <c r="V74" s="1" t="s">
        <v>114</v>
      </c>
      <c r="W74" s="1"/>
      <c r="X74" s="24">
        <v>10</v>
      </c>
      <c r="AG74" s="1"/>
      <c r="AH74" s="1"/>
      <c r="AI74" s="1"/>
      <c r="AJ74" s="1"/>
      <c r="AK74" s="1" t="s">
        <v>114</v>
      </c>
      <c r="AL74" s="1"/>
      <c r="AM74" s="24">
        <v>10</v>
      </c>
      <c r="AV74" s="1"/>
      <c r="AW74" s="1"/>
      <c r="AX74" s="1"/>
      <c r="AY74" s="1"/>
      <c r="AZ74" s="1" t="s">
        <v>114</v>
      </c>
      <c r="BA74" s="1"/>
      <c r="BB74" s="24">
        <v>10</v>
      </c>
      <c r="BK74" s="1"/>
      <c r="BL74" s="1"/>
      <c r="BM74" s="1"/>
      <c r="BN74" s="1"/>
      <c r="BO74" s="1" t="s">
        <v>114</v>
      </c>
      <c r="BP74" s="1"/>
      <c r="BQ74" s="24">
        <v>10</v>
      </c>
      <c r="BZ74" s="1"/>
      <c r="CA74" s="1"/>
      <c r="CB74" s="1"/>
      <c r="CC74" s="1"/>
      <c r="CD74" s="1" t="s">
        <v>114</v>
      </c>
      <c r="CE74" s="1"/>
      <c r="CF74" s="24">
        <v>10</v>
      </c>
      <c r="CO74" s="1"/>
      <c r="CP74" s="1"/>
      <c r="CQ74" s="1"/>
      <c r="CR74" s="1"/>
      <c r="CS74" s="1" t="s">
        <v>114</v>
      </c>
      <c r="CT74" s="1"/>
      <c r="CU74" s="24">
        <v>10</v>
      </c>
      <c r="DD74" s="1"/>
      <c r="DE74" s="1"/>
      <c r="DF74" s="1"/>
      <c r="DG74" s="1"/>
      <c r="DH74" s="1" t="s">
        <v>114</v>
      </c>
      <c r="DI74" s="1"/>
      <c r="DJ74" s="24">
        <v>10</v>
      </c>
      <c r="DS74" s="1"/>
      <c r="DT74" s="1"/>
      <c r="DU74" s="1"/>
      <c r="DV74" s="1"/>
      <c r="DW74" s="1" t="s">
        <v>114</v>
      </c>
      <c r="DX74" s="1"/>
      <c r="DY74" s="24">
        <v>10</v>
      </c>
      <c r="EH74" s="1"/>
      <c r="EI74" s="1"/>
      <c r="EJ74" s="1"/>
      <c r="EK74" s="1"/>
      <c r="EL74" s="1" t="s">
        <v>114</v>
      </c>
      <c r="EM74" s="1"/>
      <c r="EN74" s="24">
        <v>10</v>
      </c>
      <c r="EW74" s="1"/>
      <c r="EX74" s="1"/>
      <c r="EY74" s="1"/>
      <c r="EZ74" s="1"/>
      <c r="FA74" s="1" t="s">
        <v>114</v>
      </c>
      <c r="FB74" s="1"/>
      <c r="FC74" s="24">
        <v>10</v>
      </c>
      <c r="FL74" s="1"/>
      <c r="FM74" s="1"/>
      <c r="FN74" s="1"/>
      <c r="FO74" s="1"/>
      <c r="FP74" s="1" t="s">
        <v>114</v>
      </c>
      <c r="FQ74" s="1"/>
      <c r="FR74" s="24">
        <v>10</v>
      </c>
      <c r="GA74" s="1"/>
      <c r="GB74" s="1"/>
      <c r="GC74" s="1"/>
      <c r="GD74" s="1"/>
      <c r="GE74" s="1" t="s">
        <v>114</v>
      </c>
      <c r="GF74" s="1"/>
      <c r="GG74" s="24">
        <v>10</v>
      </c>
      <c r="GP74" s="1"/>
      <c r="GQ74" s="1"/>
      <c r="GR74" s="1"/>
      <c r="GS74" s="1"/>
      <c r="GT74" s="1" t="s">
        <v>114</v>
      </c>
      <c r="GU74" s="1"/>
      <c r="GV74" s="24">
        <v>10</v>
      </c>
      <c r="HE74" s="1"/>
      <c r="HF74" s="1"/>
      <c r="HG74" s="1"/>
      <c r="HH74" s="1"/>
      <c r="HI74" s="1" t="s">
        <v>114</v>
      </c>
      <c r="HJ74" s="1"/>
      <c r="HK74" s="24">
        <v>10</v>
      </c>
      <c r="HT74" s="1"/>
      <c r="HU74" s="1"/>
      <c r="HV74" s="1"/>
      <c r="HW74" s="1"/>
      <c r="HX74" s="1" t="s">
        <v>114</v>
      </c>
      <c r="HY74" s="1"/>
      <c r="HZ74" s="24">
        <v>10</v>
      </c>
      <c r="II74" s="1"/>
      <c r="IJ74" s="1"/>
      <c r="IK74" s="1"/>
      <c r="IL74" s="1"/>
      <c r="IM74" s="1" t="s">
        <v>114</v>
      </c>
      <c r="IN74" s="1"/>
      <c r="IO74" s="24">
        <v>10</v>
      </c>
      <c r="IX74" s="1"/>
      <c r="IY74" s="1"/>
      <c r="IZ74" s="1"/>
      <c r="JA74" s="1"/>
      <c r="JB74" s="1" t="s">
        <v>114</v>
      </c>
      <c r="JC74" s="1"/>
      <c r="JD74" s="24">
        <v>10</v>
      </c>
      <c r="JM74" s="1"/>
      <c r="JN74" s="1"/>
      <c r="JO74" s="1"/>
      <c r="JP74" s="1"/>
      <c r="JQ74" s="1" t="s">
        <v>114</v>
      </c>
      <c r="JR74" s="1"/>
      <c r="JS74" s="24">
        <v>10</v>
      </c>
      <c r="KB74" s="1"/>
      <c r="KC74" s="1"/>
      <c r="KD74" s="1"/>
      <c r="KE74" s="1"/>
      <c r="KF74" s="1" t="s">
        <v>114</v>
      </c>
      <c r="KG74" s="1"/>
      <c r="KH74" s="24">
        <v>10</v>
      </c>
      <c r="KQ74" s="1"/>
      <c r="KR74" s="1"/>
      <c r="KS74" s="1"/>
      <c r="KT74" s="1"/>
      <c r="KU74" s="1" t="s">
        <v>114</v>
      </c>
      <c r="KV74" s="1"/>
      <c r="KW74" s="24">
        <v>10</v>
      </c>
      <c r="LF74" s="1"/>
      <c r="LG74" s="1"/>
      <c r="LH74" s="1"/>
      <c r="LI74" s="1"/>
      <c r="LJ74" s="1" t="s">
        <v>114</v>
      </c>
      <c r="LK74" s="1"/>
      <c r="LL74" s="24">
        <v>10</v>
      </c>
      <c r="LU74" s="1"/>
      <c r="LV74" s="1"/>
      <c r="LW74" s="1"/>
      <c r="LX74" s="1"/>
      <c r="LY74" s="1" t="s">
        <v>114</v>
      </c>
      <c r="LZ74" s="1"/>
      <c r="MA74" s="24">
        <v>10</v>
      </c>
      <c r="MJ74" s="1"/>
      <c r="MK74" s="1"/>
      <c r="ML74" s="1"/>
      <c r="MM74" s="1"/>
      <c r="MN74" s="1" t="s">
        <v>114</v>
      </c>
      <c r="MO74" s="1"/>
      <c r="MP74" s="24">
        <v>10</v>
      </c>
      <c r="MY74" s="1"/>
      <c r="MZ74" s="1"/>
      <c r="NA74" s="1"/>
      <c r="NB74" s="1"/>
      <c r="NC74" s="1" t="s">
        <v>114</v>
      </c>
      <c r="ND74" s="1"/>
      <c r="NE74" s="24">
        <v>10</v>
      </c>
      <c r="NN74" s="1"/>
      <c r="NO74" s="1"/>
      <c r="NP74" s="1"/>
      <c r="NQ74" s="1"/>
      <c r="NR74" s="1" t="s">
        <v>114</v>
      </c>
      <c r="NS74" s="1"/>
      <c r="NT74" s="24">
        <v>10</v>
      </c>
      <c r="OC74" s="1"/>
      <c r="OD74" s="1"/>
      <c r="OE74" s="1"/>
      <c r="OF74" s="1"/>
      <c r="OG74" s="1" t="s">
        <v>114</v>
      </c>
      <c r="OH74" s="1"/>
      <c r="OI74" s="24">
        <v>10</v>
      </c>
      <c r="OR74" s="1"/>
      <c r="OS74" s="1"/>
      <c r="OT74" s="1"/>
      <c r="OU74" s="1"/>
      <c r="OV74" s="1" t="s">
        <v>114</v>
      </c>
      <c r="OW74" s="1"/>
      <c r="OX74" s="24">
        <v>10</v>
      </c>
      <c r="PG74" s="1"/>
      <c r="PH74" s="1"/>
      <c r="PI74" s="1"/>
      <c r="PJ74" s="1"/>
      <c r="PK74" s="1" t="s">
        <v>114</v>
      </c>
      <c r="PL74" s="1"/>
      <c r="PM74" s="24">
        <v>10</v>
      </c>
      <c r="PV74" s="1"/>
      <c r="PW74" s="1"/>
      <c r="PX74" s="1"/>
      <c r="PY74" s="1"/>
      <c r="PZ74" s="1" t="s">
        <v>114</v>
      </c>
      <c r="QA74" s="1"/>
      <c r="QB74" s="24">
        <v>10</v>
      </c>
    </row>
    <row r="75" spans="3:444" ht="14" x14ac:dyDescent="0.2">
      <c r="C75" s="1"/>
      <c r="D75" s="1"/>
      <c r="E75" s="1"/>
      <c r="F75" s="1"/>
      <c r="G75" s="1" t="s">
        <v>115</v>
      </c>
      <c r="H75" s="1"/>
      <c r="I75" s="24">
        <v>11</v>
      </c>
      <c r="R75" s="1"/>
      <c r="S75" s="1"/>
      <c r="T75" s="1"/>
      <c r="U75" s="1"/>
      <c r="V75" s="1" t="s">
        <v>115</v>
      </c>
      <c r="W75" s="1"/>
      <c r="X75" s="24">
        <v>11</v>
      </c>
      <c r="AG75" s="1"/>
      <c r="AH75" s="1"/>
      <c r="AI75" s="1"/>
      <c r="AJ75" s="1"/>
      <c r="AK75" s="1" t="s">
        <v>115</v>
      </c>
      <c r="AL75" s="1"/>
      <c r="AM75" s="24">
        <v>11</v>
      </c>
      <c r="AV75" s="1"/>
      <c r="AW75" s="1"/>
      <c r="AX75" s="1"/>
      <c r="AY75" s="1"/>
      <c r="AZ75" s="1" t="s">
        <v>115</v>
      </c>
      <c r="BA75" s="1"/>
      <c r="BB75" s="24">
        <v>11</v>
      </c>
      <c r="BK75" s="1"/>
      <c r="BL75" s="1"/>
      <c r="BM75" s="1"/>
      <c r="BN75" s="1"/>
      <c r="BO75" s="1" t="s">
        <v>115</v>
      </c>
      <c r="BP75" s="1"/>
      <c r="BQ75" s="24">
        <v>11</v>
      </c>
      <c r="BZ75" s="1"/>
      <c r="CA75" s="1"/>
      <c r="CB75" s="1"/>
      <c r="CC75" s="1"/>
      <c r="CD75" s="1" t="s">
        <v>115</v>
      </c>
      <c r="CE75" s="1"/>
      <c r="CF75" s="24">
        <v>11</v>
      </c>
      <c r="CO75" s="1"/>
      <c r="CP75" s="1"/>
      <c r="CQ75" s="1"/>
      <c r="CR75" s="1"/>
      <c r="CS75" s="1" t="s">
        <v>115</v>
      </c>
      <c r="CT75" s="1"/>
      <c r="CU75" s="24">
        <v>11</v>
      </c>
      <c r="DD75" s="1"/>
      <c r="DE75" s="1"/>
      <c r="DF75" s="1"/>
      <c r="DG75" s="1"/>
      <c r="DH75" s="1" t="s">
        <v>115</v>
      </c>
      <c r="DI75" s="1"/>
      <c r="DJ75" s="24">
        <v>11</v>
      </c>
      <c r="DS75" s="1"/>
      <c r="DT75" s="1"/>
      <c r="DU75" s="1"/>
      <c r="DV75" s="1"/>
      <c r="DW75" s="1" t="s">
        <v>115</v>
      </c>
      <c r="DX75" s="1"/>
      <c r="DY75" s="24">
        <v>11</v>
      </c>
      <c r="EH75" s="1"/>
      <c r="EI75" s="1"/>
      <c r="EJ75" s="1"/>
      <c r="EK75" s="1"/>
      <c r="EL75" s="1" t="s">
        <v>115</v>
      </c>
      <c r="EM75" s="1"/>
      <c r="EN75" s="24">
        <v>11</v>
      </c>
      <c r="EW75" s="1"/>
      <c r="EX75" s="1"/>
      <c r="EY75" s="1"/>
      <c r="EZ75" s="1"/>
      <c r="FA75" s="1" t="s">
        <v>115</v>
      </c>
      <c r="FB75" s="1"/>
      <c r="FC75" s="24">
        <v>11</v>
      </c>
      <c r="FL75" s="1"/>
      <c r="FM75" s="1"/>
      <c r="FN75" s="1"/>
      <c r="FO75" s="1"/>
      <c r="FP75" s="1" t="s">
        <v>115</v>
      </c>
      <c r="FQ75" s="1"/>
      <c r="FR75" s="24">
        <v>11</v>
      </c>
      <c r="GA75" s="1"/>
      <c r="GB75" s="1"/>
      <c r="GC75" s="1"/>
      <c r="GD75" s="1"/>
      <c r="GE75" s="1" t="s">
        <v>115</v>
      </c>
      <c r="GF75" s="1"/>
      <c r="GG75" s="24">
        <v>11</v>
      </c>
      <c r="GP75" s="1"/>
      <c r="GQ75" s="1"/>
      <c r="GR75" s="1"/>
      <c r="GS75" s="1"/>
      <c r="GT75" s="1" t="s">
        <v>115</v>
      </c>
      <c r="GU75" s="1"/>
      <c r="GV75" s="24">
        <v>11</v>
      </c>
      <c r="HE75" s="1"/>
      <c r="HF75" s="1"/>
      <c r="HG75" s="1"/>
      <c r="HH75" s="1"/>
      <c r="HI75" s="1" t="s">
        <v>115</v>
      </c>
      <c r="HJ75" s="1"/>
      <c r="HK75" s="24">
        <v>11</v>
      </c>
      <c r="HT75" s="1"/>
      <c r="HU75" s="1"/>
      <c r="HV75" s="1"/>
      <c r="HW75" s="1"/>
      <c r="HX75" s="1" t="s">
        <v>115</v>
      </c>
      <c r="HY75" s="1"/>
      <c r="HZ75" s="24">
        <v>11</v>
      </c>
      <c r="II75" s="1"/>
      <c r="IJ75" s="1"/>
      <c r="IK75" s="1"/>
      <c r="IL75" s="1"/>
      <c r="IM75" s="1" t="s">
        <v>115</v>
      </c>
      <c r="IN75" s="1"/>
      <c r="IO75" s="24">
        <v>11</v>
      </c>
      <c r="IX75" s="1"/>
      <c r="IY75" s="1"/>
      <c r="IZ75" s="1"/>
      <c r="JA75" s="1"/>
      <c r="JB75" s="1" t="s">
        <v>115</v>
      </c>
      <c r="JC75" s="1"/>
      <c r="JD75" s="24">
        <v>11</v>
      </c>
      <c r="JM75" s="1"/>
      <c r="JN75" s="1"/>
      <c r="JO75" s="1"/>
      <c r="JP75" s="1"/>
      <c r="JQ75" s="1" t="s">
        <v>115</v>
      </c>
      <c r="JR75" s="1"/>
      <c r="JS75" s="24">
        <v>11</v>
      </c>
      <c r="KB75" s="1"/>
      <c r="KC75" s="1"/>
      <c r="KD75" s="1"/>
      <c r="KE75" s="1"/>
      <c r="KF75" s="1" t="s">
        <v>115</v>
      </c>
      <c r="KG75" s="1"/>
      <c r="KH75" s="24">
        <v>11</v>
      </c>
      <c r="KQ75" s="1"/>
      <c r="KR75" s="1"/>
      <c r="KS75" s="1"/>
      <c r="KT75" s="1"/>
      <c r="KU75" s="1" t="s">
        <v>115</v>
      </c>
      <c r="KV75" s="1"/>
      <c r="KW75" s="24">
        <v>11</v>
      </c>
      <c r="LF75" s="1"/>
      <c r="LG75" s="1"/>
      <c r="LH75" s="1"/>
      <c r="LI75" s="1"/>
      <c r="LJ75" s="1" t="s">
        <v>115</v>
      </c>
      <c r="LK75" s="1"/>
      <c r="LL75" s="24">
        <v>11</v>
      </c>
      <c r="LU75" s="1"/>
      <c r="LV75" s="1"/>
      <c r="LW75" s="1"/>
      <c r="LX75" s="1"/>
      <c r="LY75" s="1" t="s">
        <v>115</v>
      </c>
      <c r="LZ75" s="1"/>
      <c r="MA75" s="24">
        <v>11</v>
      </c>
      <c r="MJ75" s="1"/>
      <c r="MK75" s="1"/>
      <c r="ML75" s="1"/>
      <c r="MM75" s="1"/>
      <c r="MN75" s="1" t="s">
        <v>115</v>
      </c>
      <c r="MO75" s="1"/>
      <c r="MP75" s="24">
        <v>11</v>
      </c>
      <c r="MY75" s="1"/>
      <c r="MZ75" s="1"/>
      <c r="NA75" s="1"/>
      <c r="NB75" s="1"/>
      <c r="NC75" s="1" t="s">
        <v>115</v>
      </c>
      <c r="ND75" s="1"/>
      <c r="NE75" s="24">
        <v>11</v>
      </c>
      <c r="NN75" s="1"/>
      <c r="NO75" s="1"/>
      <c r="NP75" s="1"/>
      <c r="NQ75" s="1"/>
      <c r="NR75" s="1" t="s">
        <v>115</v>
      </c>
      <c r="NS75" s="1"/>
      <c r="NT75" s="24">
        <v>11</v>
      </c>
      <c r="OC75" s="1"/>
      <c r="OD75" s="1"/>
      <c r="OE75" s="1"/>
      <c r="OF75" s="1"/>
      <c r="OG75" s="1" t="s">
        <v>115</v>
      </c>
      <c r="OH75" s="1"/>
      <c r="OI75" s="24">
        <v>11</v>
      </c>
      <c r="OR75" s="1"/>
      <c r="OS75" s="1"/>
      <c r="OT75" s="1"/>
      <c r="OU75" s="1"/>
      <c r="OV75" s="1" t="s">
        <v>115</v>
      </c>
      <c r="OW75" s="1"/>
      <c r="OX75" s="24">
        <v>11</v>
      </c>
      <c r="PG75" s="1"/>
      <c r="PH75" s="1"/>
      <c r="PI75" s="1"/>
      <c r="PJ75" s="1"/>
      <c r="PK75" s="1" t="s">
        <v>115</v>
      </c>
      <c r="PL75" s="1"/>
      <c r="PM75" s="24">
        <v>11</v>
      </c>
      <c r="PV75" s="1"/>
      <c r="PW75" s="1"/>
      <c r="PX75" s="1"/>
      <c r="PY75" s="1"/>
      <c r="PZ75" s="1" t="s">
        <v>115</v>
      </c>
      <c r="QA75" s="1"/>
      <c r="QB75" s="24">
        <v>11</v>
      </c>
    </row>
    <row r="76" spans="3:444" ht="14" x14ac:dyDescent="0.2">
      <c r="C76" s="1"/>
      <c r="D76" s="1"/>
      <c r="E76" s="1"/>
      <c r="F76" s="1"/>
      <c r="G76" s="1" t="s">
        <v>116</v>
      </c>
      <c r="H76" s="1"/>
      <c r="I76" s="24">
        <v>12</v>
      </c>
      <c r="R76" s="1"/>
      <c r="S76" s="1"/>
      <c r="T76" s="1"/>
      <c r="U76" s="1"/>
      <c r="V76" s="1" t="s">
        <v>116</v>
      </c>
      <c r="W76" s="1"/>
      <c r="X76" s="24">
        <v>12</v>
      </c>
      <c r="AG76" s="1"/>
      <c r="AH76" s="1"/>
      <c r="AI76" s="1"/>
      <c r="AJ76" s="1"/>
      <c r="AK76" s="1" t="s">
        <v>116</v>
      </c>
      <c r="AL76" s="1"/>
      <c r="AM76" s="24">
        <v>12</v>
      </c>
      <c r="AV76" s="1"/>
      <c r="AW76" s="1"/>
      <c r="AX76" s="1"/>
      <c r="AY76" s="1"/>
      <c r="AZ76" s="1" t="s">
        <v>116</v>
      </c>
      <c r="BA76" s="1"/>
      <c r="BB76" s="24">
        <v>12</v>
      </c>
      <c r="BK76" s="1"/>
      <c r="BL76" s="1"/>
      <c r="BM76" s="1"/>
      <c r="BN76" s="1"/>
      <c r="BO76" s="1" t="s">
        <v>116</v>
      </c>
      <c r="BP76" s="1"/>
      <c r="BQ76" s="24">
        <v>12</v>
      </c>
      <c r="BZ76" s="1"/>
      <c r="CA76" s="1"/>
      <c r="CB76" s="1"/>
      <c r="CC76" s="1"/>
      <c r="CD76" s="1" t="s">
        <v>116</v>
      </c>
      <c r="CE76" s="1"/>
      <c r="CF76" s="24">
        <v>12</v>
      </c>
      <c r="CO76" s="1"/>
      <c r="CP76" s="1"/>
      <c r="CQ76" s="1"/>
      <c r="CR76" s="1"/>
      <c r="CS76" s="1" t="s">
        <v>116</v>
      </c>
      <c r="CT76" s="1"/>
      <c r="CU76" s="24">
        <v>12</v>
      </c>
      <c r="DD76" s="1"/>
      <c r="DE76" s="1"/>
      <c r="DF76" s="1"/>
      <c r="DG76" s="1"/>
      <c r="DH76" s="1" t="s">
        <v>116</v>
      </c>
      <c r="DI76" s="1"/>
      <c r="DJ76" s="24">
        <v>12</v>
      </c>
      <c r="DS76" s="1"/>
      <c r="DT76" s="1"/>
      <c r="DU76" s="1"/>
      <c r="DV76" s="1"/>
      <c r="DW76" s="1" t="s">
        <v>116</v>
      </c>
      <c r="DX76" s="1"/>
      <c r="DY76" s="24">
        <v>12</v>
      </c>
      <c r="EH76" s="1"/>
      <c r="EI76" s="1"/>
      <c r="EJ76" s="1"/>
      <c r="EK76" s="1"/>
      <c r="EL76" s="1" t="s">
        <v>116</v>
      </c>
      <c r="EM76" s="1"/>
      <c r="EN76" s="24">
        <v>12</v>
      </c>
      <c r="EW76" s="1"/>
      <c r="EX76" s="1"/>
      <c r="EY76" s="1"/>
      <c r="EZ76" s="1"/>
      <c r="FA76" s="1" t="s">
        <v>116</v>
      </c>
      <c r="FB76" s="1"/>
      <c r="FC76" s="24">
        <v>12</v>
      </c>
      <c r="FL76" s="1"/>
      <c r="FM76" s="1"/>
      <c r="FN76" s="1"/>
      <c r="FO76" s="1"/>
      <c r="FP76" s="1" t="s">
        <v>116</v>
      </c>
      <c r="FQ76" s="1"/>
      <c r="FR76" s="24">
        <v>12</v>
      </c>
      <c r="GA76" s="1"/>
      <c r="GB76" s="1"/>
      <c r="GC76" s="1"/>
      <c r="GD76" s="1"/>
      <c r="GE76" s="1" t="s">
        <v>116</v>
      </c>
      <c r="GF76" s="1"/>
      <c r="GG76" s="24">
        <v>12</v>
      </c>
      <c r="GP76" s="1"/>
      <c r="GQ76" s="1"/>
      <c r="GR76" s="1"/>
      <c r="GS76" s="1"/>
      <c r="GT76" s="1" t="s">
        <v>116</v>
      </c>
      <c r="GU76" s="1"/>
      <c r="GV76" s="24">
        <v>12</v>
      </c>
      <c r="HE76" s="1"/>
      <c r="HF76" s="1"/>
      <c r="HG76" s="1"/>
      <c r="HH76" s="1"/>
      <c r="HI76" s="1" t="s">
        <v>116</v>
      </c>
      <c r="HJ76" s="1"/>
      <c r="HK76" s="24">
        <v>12</v>
      </c>
      <c r="HT76" s="1"/>
      <c r="HU76" s="1"/>
      <c r="HV76" s="1"/>
      <c r="HW76" s="1"/>
      <c r="HX76" s="1" t="s">
        <v>116</v>
      </c>
      <c r="HY76" s="1"/>
      <c r="HZ76" s="24">
        <v>12</v>
      </c>
      <c r="II76" s="1"/>
      <c r="IJ76" s="1"/>
      <c r="IK76" s="1"/>
      <c r="IL76" s="1"/>
      <c r="IM76" s="1" t="s">
        <v>116</v>
      </c>
      <c r="IN76" s="1"/>
      <c r="IO76" s="24">
        <v>12</v>
      </c>
      <c r="IX76" s="1"/>
      <c r="IY76" s="1"/>
      <c r="IZ76" s="1"/>
      <c r="JA76" s="1"/>
      <c r="JB76" s="1" t="s">
        <v>116</v>
      </c>
      <c r="JC76" s="1"/>
      <c r="JD76" s="24">
        <v>12</v>
      </c>
      <c r="JM76" s="1"/>
      <c r="JN76" s="1"/>
      <c r="JO76" s="1"/>
      <c r="JP76" s="1"/>
      <c r="JQ76" s="1" t="s">
        <v>116</v>
      </c>
      <c r="JR76" s="1"/>
      <c r="JS76" s="24">
        <v>12</v>
      </c>
      <c r="KB76" s="1"/>
      <c r="KC76" s="1"/>
      <c r="KD76" s="1"/>
      <c r="KE76" s="1"/>
      <c r="KF76" s="1" t="s">
        <v>116</v>
      </c>
      <c r="KG76" s="1"/>
      <c r="KH76" s="24">
        <v>12</v>
      </c>
      <c r="KQ76" s="1"/>
      <c r="KR76" s="1"/>
      <c r="KS76" s="1"/>
      <c r="KT76" s="1"/>
      <c r="KU76" s="1" t="s">
        <v>116</v>
      </c>
      <c r="KV76" s="1"/>
      <c r="KW76" s="24">
        <v>12</v>
      </c>
      <c r="LF76" s="1"/>
      <c r="LG76" s="1"/>
      <c r="LH76" s="1"/>
      <c r="LI76" s="1"/>
      <c r="LJ76" s="1" t="s">
        <v>116</v>
      </c>
      <c r="LK76" s="1"/>
      <c r="LL76" s="24">
        <v>12</v>
      </c>
      <c r="LU76" s="1"/>
      <c r="LV76" s="1"/>
      <c r="LW76" s="1"/>
      <c r="LX76" s="1"/>
      <c r="LY76" s="1" t="s">
        <v>116</v>
      </c>
      <c r="LZ76" s="1"/>
      <c r="MA76" s="24">
        <v>12</v>
      </c>
      <c r="MJ76" s="1"/>
      <c r="MK76" s="1"/>
      <c r="ML76" s="1"/>
      <c r="MM76" s="1"/>
      <c r="MN76" s="1" t="s">
        <v>116</v>
      </c>
      <c r="MO76" s="1"/>
      <c r="MP76" s="24">
        <v>12</v>
      </c>
      <c r="MY76" s="1"/>
      <c r="MZ76" s="1"/>
      <c r="NA76" s="1"/>
      <c r="NB76" s="1"/>
      <c r="NC76" s="1" t="s">
        <v>116</v>
      </c>
      <c r="ND76" s="1"/>
      <c r="NE76" s="24">
        <v>12</v>
      </c>
      <c r="NN76" s="1"/>
      <c r="NO76" s="1"/>
      <c r="NP76" s="1"/>
      <c r="NQ76" s="1"/>
      <c r="NR76" s="1" t="s">
        <v>116</v>
      </c>
      <c r="NS76" s="1"/>
      <c r="NT76" s="24">
        <v>12</v>
      </c>
      <c r="OC76" s="1"/>
      <c r="OD76" s="1"/>
      <c r="OE76" s="1"/>
      <c r="OF76" s="1"/>
      <c r="OG76" s="1" t="s">
        <v>116</v>
      </c>
      <c r="OH76" s="1"/>
      <c r="OI76" s="24">
        <v>12</v>
      </c>
      <c r="OR76" s="1"/>
      <c r="OS76" s="1"/>
      <c r="OT76" s="1"/>
      <c r="OU76" s="1"/>
      <c r="OV76" s="1" t="s">
        <v>116</v>
      </c>
      <c r="OW76" s="1"/>
      <c r="OX76" s="24">
        <v>12</v>
      </c>
      <c r="PG76" s="1"/>
      <c r="PH76" s="1"/>
      <c r="PI76" s="1"/>
      <c r="PJ76" s="1"/>
      <c r="PK76" s="1" t="s">
        <v>116</v>
      </c>
      <c r="PL76" s="1"/>
      <c r="PM76" s="24">
        <v>12</v>
      </c>
      <c r="PV76" s="1"/>
      <c r="PW76" s="1"/>
      <c r="PX76" s="1"/>
      <c r="PY76" s="1"/>
      <c r="PZ76" s="1" t="s">
        <v>116</v>
      </c>
      <c r="QA76" s="1"/>
      <c r="QB76" s="24">
        <v>12</v>
      </c>
    </row>
    <row r="77" spans="3:444" ht="14" x14ac:dyDescent="0.2">
      <c r="C77" s="1"/>
      <c r="D77" s="1"/>
      <c r="E77" s="1"/>
      <c r="F77" s="1"/>
      <c r="G77" s="1" t="s">
        <v>117</v>
      </c>
      <c r="H77" s="1"/>
      <c r="I77" s="24">
        <v>13</v>
      </c>
      <c r="R77" s="1"/>
      <c r="S77" s="1"/>
      <c r="T77" s="1"/>
      <c r="U77" s="1"/>
      <c r="V77" s="1" t="s">
        <v>117</v>
      </c>
      <c r="W77" s="1"/>
      <c r="X77" s="24">
        <v>13</v>
      </c>
      <c r="AG77" s="1"/>
      <c r="AH77" s="1"/>
      <c r="AI77" s="1"/>
      <c r="AJ77" s="1"/>
      <c r="AK77" s="1" t="s">
        <v>117</v>
      </c>
      <c r="AL77" s="1"/>
      <c r="AM77" s="24">
        <v>13</v>
      </c>
      <c r="AV77" s="1"/>
      <c r="AW77" s="1"/>
      <c r="AX77" s="1"/>
      <c r="AY77" s="1"/>
      <c r="AZ77" s="1" t="s">
        <v>117</v>
      </c>
      <c r="BA77" s="1"/>
      <c r="BB77" s="24">
        <v>13</v>
      </c>
      <c r="BK77" s="1"/>
      <c r="BL77" s="1"/>
      <c r="BM77" s="1"/>
      <c r="BN77" s="1"/>
      <c r="BO77" s="1" t="s">
        <v>117</v>
      </c>
      <c r="BP77" s="1"/>
      <c r="BQ77" s="24">
        <v>13</v>
      </c>
      <c r="BZ77" s="1"/>
      <c r="CA77" s="1"/>
      <c r="CB77" s="1"/>
      <c r="CC77" s="1"/>
      <c r="CD77" s="1" t="s">
        <v>117</v>
      </c>
      <c r="CE77" s="1"/>
      <c r="CF77" s="24">
        <v>13</v>
      </c>
      <c r="CO77" s="1"/>
      <c r="CP77" s="1"/>
      <c r="CQ77" s="1"/>
      <c r="CR77" s="1"/>
      <c r="CS77" s="1" t="s">
        <v>117</v>
      </c>
      <c r="CT77" s="1"/>
      <c r="CU77" s="24">
        <v>13</v>
      </c>
      <c r="DD77" s="1"/>
      <c r="DE77" s="1"/>
      <c r="DF77" s="1"/>
      <c r="DG77" s="1"/>
      <c r="DH77" s="1" t="s">
        <v>117</v>
      </c>
      <c r="DI77" s="1"/>
      <c r="DJ77" s="24">
        <v>13</v>
      </c>
      <c r="DS77" s="1"/>
      <c r="DT77" s="1"/>
      <c r="DU77" s="1"/>
      <c r="DV77" s="1"/>
      <c r="DW77" s="1" t="s">
        <v>117</v>
      </c>
      <c r="DX77" s="1"/>
      <c r="DY77" s="24">
        <v>13</v>
      </c>
      <c r="EH77" s="1"/>
      <c r="EI77" s="1"/>
      <c r="EJ77" s="1"/>
      <c r="EK77" s="1"/>
      <c r="EL77" s="1" t="s">
        <v>117</v>
      </c>
      <c r="EM77" s="1"/>
      <c r="EN77" s="24">
        <v>13</v>
      </c>
      <c r="EW77" s="1"/>
      <c r="EX77" s="1"/>
      <c r="EY77" s="1"/>
      <c r="EZ77" s="1"/>
      <c r="FA77" s="1" t="s">
        <v>117</v>
      </c>
      <c r="FB77" s="1"/>
      <c r="FC77" s="24">
        <v>13</v>
      </c>
      <c r="FL77" s="1"/>
      <c r="FM77" s="1"/>
      <c r="FN77" s="1"/>
      <c r="FO77" s="1"/>
      <c r="FP77" s="1" t="s">
        <v>117</v>
      </c>
      <c r="FQ77" s="1"/>
      <c r="FR77" s="24">
        <v>13</v>
      </c>
      <c r="GA77" s="1"/>
      <c r="GB77" s="1"/>
      <c r="GC77" s="1"/>
      <c r="GD77" s="1"/>
      <c r="GE77" s="1" t="s">
        <v>117</v>
      </c>
      <c r="GF77" s="1"/>
      <c r="GG77" s="24">
        <v>13</v>
      </c>
      <c r="GP77" s="1"/>
      <c r="GQ77" s="1"/>
      <c r="GR77" s="1"/>
      <c r="GS77" s="1"/>
      <c r="GT77" s="1" t="s">
        <v>117</v>
      </c>
      <c r="GU77" s="1"/>
      <c r="GV77" s="24">
        <v>13</v>
      </c>
      <c r="HE77" s="1"/>
      <c r="HF77" s="1"/>
      <c r="HG77" s="1"/>
      <c r="HH77" s="1"/>
      <c r="HI77" s="1" t="s">
        <v>117</v>
      </c>
      <c r="HJ77" s="1"/>
      <c r="HK77" s="24">
        <v>13</v>
      </c>
      <c r="HT77" s="1"/>
      <c r="HU77" s="1"/>
      <c r="HV77" s="1"/>
      <c r="HW77" s="1"/>
      <c r="HX77" s="1" t="s">
        <v>117</v>
      </c>
      <c r="HY77" s="1"/>
      <c r="HZ77" s="24">
        <v>13</v>
      </c>
      <c r="II77" s="1"/>
      <c r="IJ77" s="1"/>
      <c r="IK77" s="1"/>
      <c r="IL77" s="1"/>
      <c r="IM77" s="1" t="s">
        <v>117</v>
      </c>
      <c r="IN77" s="1"/>
      <c r="IO77" s="24">
        <v>13</v>
      </c>
      <c r="IX77" s="1"/>
      <c r="IY77" s="1"/>
      <c r="IZ77" s="1"/>
      <c r="JA77" s="1"/>
      <c r="JB77" s="1" t="s">
        <v>117</v>
      </c>
      <c r="JC77" s="1"/>
      <c r="JD77" s="24">
        <v>13</v>
      </c>
      <c r="JM77" s="1"/>
      <c r="JN77" s="1"/>
      <c r="JO77" s="1"/>
      <c r="JP77" s="1"/>
      <c r="JQ77" s="1" t="s">
        <v>117</v>
      </c>
      <c r="JR77" s="1"/>
      <c r="JS77" s="24">
        <v>13</v>
      </c>
      <c r="KB77" s="1"/>
      <c r="KC77" s="1"/>
      <c r="KD77" s="1"/>
      <c r="KE77" s="1"/>
      <c r="KF77" s="1" t="s">
        <v>117</v>
      </c>
      <c r="KG77" s="1"/>
      <c r="KH77" s="24">
        <v>13</v>
      </c>
      <c r="KQ77" s="1"/>
      <c r="KR77" s="1"/>
      <c r="KS77" s="1"/>
      <c r="KT77" s="1"/>
      <c r="KU77" s="1" t="s">
        <v>117</v>
      </c>
      <c r="KV77" s="1"/>
      <c r="KW77" s="24">
        <v>13</v>
      </c>
      <c r="LF77" s="1"/>
      <c r="LG77" s="1"/>
      <c r="LH77" s="1"/>
      <c r="LI77" s="1"/>
      <c r="LJ77" s="1" t="s">
        <v>117</v>
      </c>
      <c r="LK77" s="1"/>
      <c r="LL77" s="24">
        <v>13</v>
      </c>
      <c r="LU77" s="1"/>
      <c r="LV77" s="1"/>
      <c r="LW77" s="1"/>
      <c r="LX77" s="1"/>
      <c r="LY77" s="1" t="s">
        <v>117</v>
      </c>
      <c r="LZ77" s="1"/>
      <c r="MA77" s="24">
        <v>13</v>
      </c>
      <c r="MJ77" s="1"/>
      <c r="MK77" s="1"/>
      <c r="ML77" s="1"/>
      <c r="MM77" s="1"/>
      <c r="MN77" s="1" t="s">
        <v>117</v>
      </c>
      <c r="MO77" s="1"/>
      <c r="MP77" s="24">
        <v>13</v>
      </c>
      <c r="MY77" s="1"/>
      <c r="MZ77" s="1"/>
      <c r="NA77" s="1"/>
      <c r="NB77" s="1"/>
      <c r="NC77" s="1" t="s">
        <v>117</v>
      </c>
      <c r="ND77" s="1"/>
      <c r="NE77" s="24">
        <v>13</v>
      </c>
      <c r="NN77" s="1"/>
      <c r="NO77" s="1"/>
      <c r="NP77" s="1"/>
      <c r="NQ77" s="1"/>
      <c r="NR77" s="1" t="s">
        <v>117</v>
      </c>
      <c r="NS77" s="1"/>
      <c r="NT77" s="24">
        <v>13</v>
      </c>
      <c r="OC77" s="1"/>
      <c r="OD77" s="1"/>
      <c r="OE77" s="1"/>
      <c r="OF77" s="1"/>
      <c r="OG77" s="1" t="s">
        <v>117</v>
      </c>
      <c r="OH77" s="1"/>
      <c r="OI77" s="24">
        <v>13</v>
      </c>
      <c r="OR77" s="1"/>
      <c r="OS77" s="1"/>
      <c r="OT77" s="1"/>
      <c r="OU77" s="1"/>
      <c r="OV77" s="1" t="s">
        <v>117</v>
      </c>
      <c r="OW77" s="1"/>
      <c r="OX77" s="24">
        <v>13</v>
      </c>
      <c r="PG77" s="1"/>
      <c r="PH77" s="1"/>
      <c r="PI77" s="1"/>
      <c r="PJ77" s="1"/>
      <c r="PK77" s="1" t="s">
        <v>117</v>
      </c>
      <c r="PL77" s="1"/>
      <c r="PM77" s="24">
        <v>13</v>
      </c>
      <c r="PV77" s="1"/>
      <c r="PW77" s="1"/>
      <c r="PX77" s="1"/>
      <c r="PY77" s="1"/>
      <c r="PZ77" s="1" t="s">
        <v>117</v>
      </c>
      <c r="QA77" s="1"/>
      <c r="QB77" s="24">
        <v>13</v>
      </c>
    </row>
    <row r="78" spans="3:444" ht="14" x14ac:dyDescent="0.2">
      <c r="C78" s="1"/>
      <c r="D78" s="1"/>
      <c r="E78" s="1"/>
      <c r="F78" s="1"/>
      <c r="G78" s="1" t="s">
        <v>118</v>
      </c>
      <c r="H78" s="1"/>
      <c r="I78" s="24">
        <v>14</v>
      </c>
      <c r="R78" s="1"/>
      <c r="S78" s="1"/>
      <c r="T78" s="1"/>
      <c r="U78" s="1"/>
      <c r="V78" s="1" t="s">
        <v>118</v>
      </c>
      <c r="W78" s="1"/>
      <c r="X78" s="24">
        <v>14</v>
      </c>
      <c r="AG78" s="1"/>
      <c r="AH78" s="1"/>
      <c r="AI78" s="1"/>
      <c r="AJ78" s="1"/>
      <c r="AK78" s="1" t="s">
        <v>118</v>
      </c>
      <c r="AL78" s="1"/>
      <c r="AM78" s="24">
        <v>14</v>
      </c>
      <c r="AV78" s="1"/>
      <c r="AW78" s="1"/>
      <c r="AX78" s="1"/>
      <c r="AY78" s="1"/>
      <c r="AZ78" s="1" t="s">
        <v>118</v>
      </c>
      <c r="BA78" s="1"/>
      <c r="BB78" s="24">
        <v>14</v>
      </c>
      <c r="BK78" s="1"/>
      <c r="BL78" s="1"/>
      <c r="BM78" s="1"/>
      <c r="BN78" s="1"/>
      <c r="BO78" s="1" t="s">
        <v>118</v>
      </c>
      <c r="BP78" s="1"/>
      <c r="BQ78" s="24">
        <v>14</v>
      </c>
      <c r="BZ78" s="1"/>
      <c r="CA78" s="1"/>
      <c r="CB78" s="1"/>
      <c r="CC78" s="1"/>
      <c r="CD78" s="1" t="s">
        <v>118</v>
      </c>
      <c r="CE78" s="1"/>
      <c r="CF78" s="24">
        <v>14</v>
      </c>
      <c r="CO78" s="1"/>
      <c r="CP78" s="1"/>
      <c r="CQ78" s="1"/>
      <c r="CR78" s="1"/>
      <c r="CS78" s="1" t="s">
        <v>118</v>
      </c>
      <c r="CT78" s="1"/>
      <c r="CU78" s="24">
        <v>14</v>
      </c>
      <c r="DD78" s="1"/>
      <c r="DE78" s="1"/>
      <c r="DF78" s="1"/>
      <c r="DG78" s="1"/>
      <c r="DH78" s="1" t="s">
        <v>118</v>
      </c>
      <c r="DI78" s="1"/>
      <c r="DJ78" s="24">
        <v>14</v>
      </c>
      <c r="DS78" s="1"/>
      <c r="DT78" s="1"/>
      <c r="DU78" s="1"/>
      <c r="DV78" s="1"/>
      <c r="DW78" s="1" t="s">
        <v>118</v>
      </c>
      <c r="DX78" s="1"/>
      <c r="DY78" s="24">
        <v>14</v>
      </c>
      <c r="EH78" s="1"/>
      <c r="EI78" s="1"/>
      <c r="EJ78" s="1"/>
      <c r="EK78" s="1"/>
      <c r="EL78" s="1" t="s">
        <v>118</v>
      </c>
      <c r="EM78" s="1"/>
      <c r="EN78" s="24">
        <v>14</v>
      </c>
      <c r="EW78" s="1"/>
      <c r="EX78" s="1"/>
      <c r="EY78" s="1"/>
      <c r="EZ78" s="1"/>
      <c r="FA78" s="1" t="s">
        <v>118</v>
      </c>
      <c r="FB78" s="1"/>
      <c r="FC78" s="24">
        <v>14</v>
      </c>
      <c r="FL78" s="1"/>
      <c r="FM78" s="1"/>
      <c r="FN78" s="1"/>
      <c r="FO78" s="1"/>
      <c r="FP78" s="1" t="s">
        <v>118</v>
      </c>
      <c r="FQ78" s="1"/>
      <c r="FR78" s="24">
        <v>14</v>
      </c>
      <c r="GA78" s="1"/>
      <c r="GB78" s="1"/>
      <c r="GC78" s="1"/>
      <c r="GD78" s="1"/>
      <c r="GE78" s="1" t="s">
        <v>118</v>
      </c>
      <c r="GF78" s="1"/>
      <c r="GG78" s="24">
        <v>14</v>
      </c>
      <c r="GP78" s="1"/>
      <c r="GQ78" s="1"/>
      <c r="GR78" s="1"/>
      <c r="GS78" s="1"/>
      <c r="GT78" s="1" t="s">
        <v>118</v>
      </c>
      <c r="GU78" s="1"/>
      <c r="GV78" s="24">
        <v>14</v>
      </c>
      <c r="HE78" s="1"/>
      <c r="HF78" s="1"/>
      <c r="HG78" s="1"/>
      <c r="HH78" s="1"/>
      <c r="HI78" s="1" t="s">
        <v>118</v>
      </c>
      <c r="HJ78" s="1"/>
      <c r="HK78" s="24">
        <v>14</v>
      </c>
      <c r="HT78" s="1"/>
      <c r="HU78" s="1"/>
      <c r="HV78" s="1"/>
      <c r="HW78" s="1"/>
      <c r="HX78" s="1" t="s">
        <v>118</v>
      </c>
      <c r="HY78" s="1"/>
      <c r="HZ78" s="24">
        <v>14</v>
      </c>
      <c r="II78" s="1"/>
      <c r="IJ78" s="1"/>
      <c r="IK78" s="1"/>
      <c r="IL78" s="1"/>
      <c r="IM78" s="1" t="s">
        <v>118</v>
      </c>
      <c r="IN78" s="1"/>
      <c r="IO78" s="24">
        <v>14</v>
      </c>
      <c r="IX78" s="1"/>
      <c r="IY78" s="1"/>
      <c r="IZ78" s="1"/>
      <c r="JA78" s="1"/>
      <c r="JB78" s="1" t="s">
        <v>118</v>
      </c>
      <c r="JC78" s="1"/>
      <c r="JD78" s="24">
        <v>14</v>
      </c>
      <c r="JM78" s="1"/>
      <c r="JN78" s="1"/>
      <c r="JO78" s="1"/>
      <c r="JP78" s="1"/>
      <c r="JQ78" s="1" t="s">
        <v>118</v>
      </c>
      <c r="JR78" s="1"/>
      <c r="JS78" s="24">
        <v>14</v>
      </c>
      <c r="KB78" s="1"/>
      <c r="KC78" s="1"/>
      <c r="KD78" s="1"/>
      <c r="KE78" s="1"/>
      <c r="KF78" s="1" t="s">
        <v>118</v>
      </c>
      <c r="KG78" s="1"/>
      <c r="KH78" s="24">
        <v>14</v>
      </c>
      <c r="KQ78" s="1"/>
      <c r="KR78" s="1"/>
      <c r="KS78" s="1"/>
      <c r="KT78" s="1"/>
      <c r="KU78" s="1" t="s">
        <v>118</v>
      </c>
      <c r="KV78" s="1"/>
      <c r="KW78" s="24">
        <v>14</v>
      </c>
      <c r="LF78" s="1"/>
      <c r="LG78" s="1"/>
      <c r="LH78" s="1"/>
      <c r="LI78" s="1"/>
      <c r="LJ78" s="1" t="s">
        <v>118</v>
      </c>
      <c r="LK78" s="1"/>
      <c r="LL78" s="24">
        <v>14</v>
      </c>
      <c r="LU78" s="1"/>
      <c r="LV78" s="1"/>
      <c r="LW78" s="1"/>
      <c r="LX78" s="1"/>
      <c r="LY78" s="1" t="s">
        <v>118</v>
      </c>
      <c r="LZ78" s="1"/>
      <c r="MA78" s="24">
        <v>14</v>
      </c>
      <c r="MJ78" s="1"/>
      <c r="MK78" s="1"/>
      <c r="ML78" s="1"/>
      <c r="MM78" s="1"/>
      <c r="MN78" s="1" t="s">
        <v>118</v>
      </c>
      <c r="MO78" s="1"/>
      <c r="MP78" s="24">
        <v>14</v>
      </c>
      <c r="MY78" s="1"/>
      <c r="MZ78" s="1"/>
      <c r="NA78" s="1"/>
      <c r="NB78" s="1"/>
      <c r="NC78" s="1" t="s">
        <v>118</v>
      </c>
      <c r="ND78" s="1"/>
      <c r="NE78" s="24">
        <v>14</v>
      </c>
      <c r="NN78" s="1"/>
      <c r="NO78" s="1"/>
      <c r="NP78" s="1"/>
      <c r="NQ78" s="1"/>
      <c r="NR78" s="1" t="s">
        <v>118</v>
      </c>
      <c r="NS78" s="1"/>
      <c r="NT78" s="24">
        <v>14</v>
      </c>
      <c r="OC78" s="1"/>
      <c r="OD78" s="1"/>
      <c r="OE78" s="1"/>
      <c r="OF78" s="1"/>
      <c r="OG78" s="1" t="s">
        <v>118</v>
      </c>
      <c r="OH78" s="1"/>
      <c r="OI78" s="24">
        <v>14</v>
      </c>
      <c r="OR78" s="1"/>
      <c r="OS78" s="1"/>
      <c r="OT78" s="1"/>
      <c r="OU78" s="1"/>
      <c r="OV78" s="1" t="s">
        <v>118</v>
      </c>
      <c r="OW78" s="1"/>
      <c r="OX78" s="24">
        <v>14</v>
      </c>
      <c r="PG78" s="1"/>
      <c r="PH78" s="1"/>
      <c r="PI78" s="1"/>
      <c r="PJ78" s="1"/>
      <c r="PK78" s="1" t="s">
        <v>118</v>
      </c>
      <c r="PL78" s="1"/>
      <c r="PM78" s="24">
        <v>14</v>
      </c>
      <c r="PV78" s="1"/>
      <c r="PW78" s="1"/>
      <c r="PX78" s="1"/>
      <c r="PY78" s="1"/>
      <c r="PZ78" s="1" t="s">
        <v>118</v>
      </c>
      <c r="QA78" s="1"/>
      <c r="QB78" s="24">
        <v>14</v>
      </c>
    </row>
    <row r="79" spans="3:444" ht="14" x14ac:dyDescent="0.2">
      <c r="C79" s="1"/>
      <c r="D79" s="1"/>
      <c r="E79" s="1" t="s">
        <v>119</v>
      </c>
      <c r="F79" s="1"/>
      <c r="G79" s="1" t="s">
        <v>120</v>
      </c>
      <c r="H79" s="1"/>
      <c r="I79" s="24">
        <v>15</v>
      </c>
      <c r="R79" s="1"/>
      <c r="S79" s="1"/>
      <c r="T79" s="1" t="s">
        <v>119</v>
      </c>
      <c r="U79" s="1"/>
      <c r="V79" s="1" t="s">
        <v>120</v>
      </c>
      <c r="W79" s="1"/>
      <c r="X79" s="24">
        <v>15</v>
      </c>
      <c r="AG79" s="1"/>
      <c r="AH79" s="1"/>
      <c r="AI79" s="1" t="s">
        <v>119</v>
      </c>
      <c r="AJ79" s="1"/>
      <c r="AK79" s="1" t="s">
        <v>120</v>
      </c>
      <c r="AL79" s="1"/>
      <c r="AM79" s="24">
        <v>15</v>
      </c>
      <c r="AV79" s="1"/>
      <c r="AW79" s="1"/>
      <c r="AX79" s="1" t="s">
        <v>119</v>
      </c>
      <c r="AY79" s="1"/>
      <c r="AZ79" s="1" t="s">
        <v>120</v>
      </c>
      <c r="BA79" s="1"/>
      <c r="BB79" s="24">
        <v>15</v>
      </c>
      <c r="BK79" s="1"/>
      <c r="BL79" s="1"/>
      <c r="BM79" s="1" t="s">
        <v>119</v>
      </c>
      <c r="BN79" s="1"/>
      <c r="BO79" s="1" t="s">
        <v>120</v>
      </c>
      <c r="BP79" s="1"/>
      <c r="BQ79" s="24">
        <v>15</v>
      </c>
      <c r="BZ79" s="1"/>
      <c r="CA79" s="1"/>
      <c r="CB79" s="1" t="s">
        <v>119</v>
      </c>
      <c r="CC79" s="1"/>
      <c r="CD79" s="1" t="s">
        <v>120</v>
      </c>
      <c r="CE79" s="1"/>
      <c r="CF79" s="24">
        <v>15</v>
      </c>
      <c r="CO79" s="1"/>
      <c r="CP79" s="1"/>
      <c r="CQ79" s="1" t="s">
        <v>119</v>
      </c>
      <c r="CR79" s="1"/>
      <c r="CS79" s="1" t="s">
        <v>120</v>
      </c>
      <c r="CT79" s="1"/>
      <c r="CU79" s="24">
        <v>15</v>
      </c>
      <c r="DD79" s="1"/>
      <c r="DE79" s="1"/>
      <c r="DF79" s="1" t="s">
        <v>119</v>
      </c>
      <c r="DG79" s="1"/>
      <c r="DH79" s="1" t="s">
        <v>120</v>
      </c>
      <c r="DI79" s="1"/>
      <c r="DJ79" s="24">
        <v>15</v>
      </c>
      <c r="DS79" s="1"/>
      <c r="DT79" s="1"/>
      <c r="DU79" s="1" t="s">
        <v>119</v>
      </c>
      <c r="DV79" s="1"/>
      <c r="DW79" s="1" t="s">
        <v>120</v>
      </c>
      <c r="DX79" s="1"/>
      <c r="DY79" s="24">
        <v>15</v>
      </c>
      <c r="EH79" s="1"/>
      <c r="EI79" s="1"/>
      <c r="EJ79" s="1" t="s">
        <v>119</v>
      </c>
      <c r="EK79" s="1"/>
      <c r="EL79" s="1" t="s">
        <v>120</v>
      </c>
      <c r="EM79" s="1"/>
      <c r="EN79" s="24">
        <v>15</v>
      </c>
      <c r="EW79" s="1"/>
      <c r="EX79" s="1"/>
      <c r="EY79" s="1" t="s">
        <v>119</v>
      </c>
      <c r="EZ79" s="1"/>
      <c r="FA79" s="1" t="s">
        <v>120</v>
      </c>
      <c r="FB79" s="1"/>
      <c r="FC79" s="24">
        <v>15</v>
      </c>
      <c r="FL79" s="1"/>
      <c r="FM79" s="1"/>
      <c r="FN79" s="1" t="s">
        <v>119</v>
      </c>
      <c r="FO79" s="1"/>
      <c r="FP79" s="1" t="s">
        <v>120</v>
      </c>
      <c r="FQ79" s="1"/>
      <c r="FR79" s="24">
        <v>15</v>
      </c>
      <c r="GA79" s="1"/>
      <c r="GB79" s="1"/>
      <c r="GC79" s="1" t="s">
        <v>119</v>
      </c>
      <c r="GD79" s="1"/>
      <c r="GE79" s="1" t="s">
        <v>120</v>
      </c>
      <c r="GF79" s="1"/>
      <c r="GG79" s="24">
        <v>15</v>
      </c>
      <c r="GP79" s="1"/>
      <c r="GQ79" s="1"/>
      <c r="GR79" s="1" t="s">
        <v>119</v>
      </c>
      <c r="GS79" s="1"/>
      <c r="GT79" s="1" t="s">
        <v>120</v>
      </c>
      <c r="GU79" s="1"/>
      <c r="GV79" s="24">
        <v>15</v>
      </c>
      <c r="HE79" s="1"/>
      <c r="HF79" s="1"/>
      <c r="HG79" s="1" t="s">
        <v>119</v>
      </c>
      <c r="HH79" s="1"/>
      <c r="HI79" s="1" t="s">
        <v>120</v>
      </c>
      <c r="HJ79" s="1"/>
      <c r="HK79" s="24">
        <v>15</v>
      </c>
      <c r="HT79" s="1"/>
      <c r="HU79" s="1"/>
      <c r="HV79" s="1" t="s">
        <v>119</v>
      </c>
      <c r="HW79" s="1"/>
      <c r="HX79" s="1" t="s">
        <v>120</v>
      </c>
      <c r="HY79" s="1"/>
      <c r="HZ79" s="24">
        <v>15</v>
      </c>
      <c r="II79" s="1"/>
      <c r="IJ79" s="1"/>
      <c r="IK79" s="1" t="s">
        <v>119</v>
      </c>
      <c r="IL79" s="1"/>
      <c r="IM79" s="1" t="s">
        <v>120</v>
      </c>
      <c r="IN79" s="1"/>
      <c r="IO79" s="24">
        <v>15</v>
      </c>
      <c r="IX79" s="1"/>
      <c r="IY79" s="1"/>
      <c r="IZ79" s="1" t="s">
        <v>119</v>
      </c>
      <c r="JA79" s="1"/>
      <c r="JB79" s="1" t="s">
        <v>120</v>
      </c>
      <c r="JC79" s="1"/>
      <c r="JD79" s="24">
        <v>15</v>
      </c>
      <c r="JM79" s="1"/>
      <c r="JN79" s="1"/>
      <c r="JO79" s="1" t="s">
        <v>119</v>
      </c>
      <c r="JP79" s="1"/>
      <c r="JQ79" s="1" t="s">
        <v>120</v>
      </c>
      <c r="JR79" s="1"/>
      <c r="JS79" s="24">
        <v>15</v>
      </c>
      <c r="KB79" s="1"/>
      <c r="KC79" s="1"/>
      <c r="KD79" s="1" t="s">
        <v>119</v>
      </c>
      <c r="KE79" s="1"/>
      <c r="KF79" s="1" t="s">
        <v>120</v>
      </c>
      <c r="KG79" s="1"/>
      <c r="KH79" s="24">
        <v>15</v>
      </c>
      <c r="KQ79" s="1"/>
      <c r="KR79" s="1"/>
      <c r="KS79" s="1" t="s">
        <v>119</v>
      </c>
      <c r="KT79" s="1"/>
      <c r="KU79" s="1" t="s">
        <v>120</v>
      </c>
      <c r="KV79" s="1"/>
      <c r="KW79" s="24">
        <v>15</v>
      </c>
      <c r="LF79" s="1"/>
      <c r="LG79" s="1"/>
      <c r="LH79" s="1" t="s">
        <v>119</v>
      </c>
      <c r="LI79" s="1"/>
      <c r="LJ79" s="1" t="s">
        <v>120</v>
      </c>
      <c r="LK79" s="1"/>
      <c r="LL79" s="24">
        <v>15</v>
      </c>
      <c r="LU79" s="1"/>
      <c r="LV79" s="1"/>
      <c r="LW79" s="1" t="s">
        <v>119</v>
      </c>
      <c r="LX79" s="1"/>
      <c r="LY79" s="1" t="s">
        <v>120</v>
      </c>
      <c r="LZ79" s="1"/>
      <c r="MA79" s="24">
        <v>15</v>
      </c>
      <c r="MJ79" s="1"/>
      <c r="MK79" s="1"/>
      <c r="ML79" s="1" t="s">
        <v>119</v>
      </c>
      <c r="MM79" s="1"/>
      <c r="MN79" s="1" t="s">
        <v>120</v>
      </c>
      <c r="MO79" s="1"/>
      <c r="MP79" s="24">
        <v>15</v>
      </c>
      <c r="MY79" s="1"/>
      <c r="MZ79" s="1"/>
      <c r="NA79" s="1" t="s">
        <v>119</v>
      </c>
      <c r="NB79" s="1"/>
      <c r="NC79" s="1" t="s">
        <v>120</v>
      </c>
      <c r="ND79" s="1"/>
      <c r="NE79" s="24">
        <v>15</v>
      </c>
      <c r="NN79" s="1"/>
      <c r="NO79" s="1"/>
      <c r="NP79" s="1" t="s">
        <v>119</v>
      </c>
      <c r="NQ79" s="1"/>
      <c r="NR79" s="1" t="s">
        <v>120</v>
      </c>
      <c r="NS79" s="1"/>
      <c r="NT79" s="24">
        <v>15</v>
      </c>
      <c r="OC79" s="1"/>
      <c r="OD79" s="1"/>
      <c r="OE79" s="1" t="s">
        <v>119</v>
      </c>
      <c r="OF79" s="1"/>
      <c r="OG79" s="1" t="s">
        <v>120</v>
      </c>
      <c r="OH79" s="1"/>
      <c r="OI79" s="24">
        <v>15</v>
      </c>
      <c r="OR79" s="1"/>
      <c r="OS79" s="1"/>
      <c r="OT79" s="1" t="s">
        <v>119</v>
      </c>
      <c r="OU79" s="1"/>
      <c r="OV79" s="1" t="s">
        <v>120</v>
      </c>
      <c r="OW79" s="1"/>
      <c r="OX79" s="24">
        <v>15</v>
      </c>
      <c r="PG79" s="1"/>
      <c r="PH79" s="1"/>
      <c r="PI79" s="1" t="s">
        <v>119</v>
      </c>
      <c r="PJ79" s="1"/>
      <c r="PK79" s="1" t="s">
        <v>120</v>
      </c>
      <c r="PL79" s="1"/>
      <c r="PM79" s="24">
        <v>15</v>
      </c>
      <c r="PV79" s="1"/>
      <c r="PW79" s="1"/>
      <c r="PX79" s="1" t="s">
        <v>119</v>
      </c>
      <c r="PY79" s="1"/>
      <c r="PZ79" s="1" t="s">
        <v>120</v>
      </c>
      <c r="QA79" s="1"/>
      <c r="QB79" s="24">
        <v>15</v>
      </c>
    </row>
    <row r="80" spans="3:444" ht="14" x14ac:dyDescent="0.2">
      <c r="C80" s="1"/>
      <c r="D80" s="1"/>
      <c r="E80" s="1"/>
      <c r="F80" s="1"/>
      <c r="G80" s="1" t="s">
        <v>121</v>
      </c>
      <c r="H80" s="1"/>
      <c r="I80" s="24">
        <v>16</v>
      </c>
      <c r="R80" s="1"/>
      <c r="S80" s="1"/>
      <c r="T80" s="1"/>
      <c r="U80" s="1"/>
      <c r="V80" s="1" t="s">
        <v>121</v>
      </c>
      <c r="W80" s="1"/>
      <c r="X80" s="24">
        <v>16</v>
      </c>
      <c r="AG80" s="1"/>
      <c r="AH80" s="1"/>
      <c r="AI80" s="1"/>
      <c r="AJ80" s="1"/>
      <c r="AK80" s="1" t="s">
        <v>121</v>
      </c>
      <c r="AL80" s="1"/>
      <c r="AM80" s="24">
        <v>16</v>
      </c>
      <c r="AV80" s="1"/>
      <c r="AW80" s="1"/>
      <c r="AX80" s="1"/>
      <c r="AY80" s="1"/>
      <c r="AZ80" s="1" t="s">
        <v>121</v>
      </c>
      <c r="BA80" s="1"/>
      <c r="BB80" s="24">
        <v>16</v>
      </c>
      <c r="BK80" s="1"/>
      <c r="BL80" s="1"/>
      <c r="BM80" s="1"/>
      <c r="BN80" s="1"/>
      <c r="BO80" s="1" t="s">
        <v>121</v>
      </c>
      <c r="BP80" s="1"/>
      <c r="BQ80" s="24">
        <v>16</v>
      </c>
      <c r="BZ80" s="1"/>
      <c r="CA80" s="1"/>
      <c r="CB80" s="1"/>
      <c r="CC80" s="1"/>
      <c r="CD80" s="1" t="s">
        <v>121</v>
      </c>
      <c r="CE80" s="1"/>
      <c r="CF80" s="24">
        <v>16</v>
      </c>
      <c r="CO80" s="1"/>
      <c r="CP80" s="1"/>
      <c r="CQ80" s="1"/>
      <c r="CR80" s="1"/>
      <c r="CS80" s="1" t="s">
        <v>121</v>
      </c>
      <c r="CT80" s="1"/>
      <c r="CU80" s="24">
        <v>16</v>
      </c>
      <c r="DD80" s="1"/>
      <c r="DE80" s="1"/>
      <c r="DF80" s="1"/>
      <c r="DG80" s="1"/>
      <c r="DH80" s="1" t="s">
        <v>121</v>
      </c>
      <c r="DI80" s="1"/>
      <c r="DJ80" s="24">
        <v>16</v>
      </c>
      <c r="DS80" s="1"/>
      <c r="DT80" s="1"/>
      <c r="DU80" s="1"/>
      <c r="DV80" s="1"/>
      <c r="DW80" s="1" t="s">
        <v>121</v>
      </c>
      <c r="DX80" s="1"/>
      <c r="DY80" s="24">
        <v>16</v>
      </c>
      <c r="EH80" s="1"/>
      <c r="EI80" s="1"/>
      <c r="EJ80" s="1"/>
      <c r="EK80" s="1"/>
      <c r="EL80" s="1" t="s">
        <v>121</v>
      </c>
      <c r="EM80" s="1"/>
      <c r="EN80" s="24">
        <v>16</v>
      </c>
      <c r="EW80" s="1"/>
      <c r="EX80" s="1"/>
      <c r="EY80" s="1"/>
      <c r="EZ80" s="1"/>
      <c r="FA80" s="1" t="s">
        <v>121</v>
      </c>
      <c r="FB80" s="1"/>
      <c r="FC80" s="24">
        <v>16</v>
      </c>
      <c r="FL80" s="1"/>
      <c r="FM80" s="1"/>
      <c r="FN80" s="1"/>
      <c r="FO80" s="1"/>
      <c r="FP80" s="1" t="s">
        <v>121</v>
      </c>
      <c r="FQ80" s="1"/>
      <c r="FR80" s="24">
        <v>16</v>
      </c>
      <c r="GA80" s="1"/>
      <c r="GB80" s="1"/>
      <c r="GC80" s="1"/>
      <c r="GD80" s="1"/>
      <c r="GE80" s="1" t="s">
        <v>121</v>
      </c>
      <c r="GF80" s="1"/>
      <c r="GG80" s="24">
        <v>16</v>
      </c>
      <c r="GP80" s="1"/>
      <c r="GQ80" s="1"/>
      <c r="GR80" s="1"/>
      <c r="GS80" s="1"/>
      <c r="GT80" s="1" t="s">
        <v>121</v>
      </c>
      <c r="GU80" s="1"/>
      <c r="GV80" s="24">
        <v>16</v>
      </c>
      <c r="HE80" s="1"/>
      <c r="HF80" s="1"/>
      <c r="HG80" s="1"/>
      <c r="HH80" s="1"/>
      <c r="HI80" s="1" t="s">
        <v>121</v>
      </c>
      <c r="HJ80" s="1"/>
      <c r="HK80" s="24">
        <v>16</v>
      </c>
      <c r="HT80" s="1"/>
      <c r="HU80" s="1"/>
      <c r="HV80" s="1"/>
      <c r="HW80" s="1"/>
      <c r="HX80" s="1" t="s">
        <v>121</v>
      </c>
      <c r="HY80" s="1"/>
      <c r="HZ80" s="24">
        <v>16</v>
      </c>
      <c r="II80" s="1"/>
      <c r="IJ80" s="1"/>
      <c r="IK80" s="1"/>
      <c r="IL80" s="1"/>
      <c r="IM80" s="1" t="s">
        <v>121</v>
      </c>
      <c r="IN80" s="1"/>
      <c r="IO80" s="24">
        <v>16</v>
      </c>
      <c r="IX80" s="1"/>
      <c r="IY80" s="1"/>
      <c r="IZ80" s="1"/>
      <c r="JA80" s="1"/>
      <c r="JB80" s="1" t="s">
        <v>121</v>
      </c>
      <c r="JC80" s="1"/>
      <c r="JD80" s="24">
        <v>16</v>
      </c>
      <c r="JM80" s="1"/>
      <c r="JN80" s="1"/>
      <c r="JO80" s="1"/>
      <c r="JP80" s="1"/>
      <c r="JQ80" s="1" t="s">
        <v>121</v>
      </c>
      <c r="JR80" s="1"/>
      <c r="JS80" s="24">
        <v>16</v>
      </c>
      <c r="KB80" s="1"/>
      <c r="KC80" s="1"/>
      <c r="KD80" s="1"/>
      <c r="KE80" s="1"/>
      <c r="KF80" s="1" t="s">
        <v>121</v>
      </c>
      <c r="KG80" s="1"/>
      <c r="KH80" s="24">
        <v>16</v>
      </c>
      <c r="KQ80" s="1"/>
      <c r="KR80" s="1"/>
      <c r="KS80" s="1"/>
      <c r="KT80" s="1"/>
      <c r="KU80" s="1" t="s">
        <v>121</v>
      </c>
      <c r="KV80" s="1"/>
      <c r="KW80" s="24">
        <v>16</v>
      </c>
      <c r="LF80" s="1"/>
      <c r="LG80" s="1"/>
      <c r="LH80" s="1"/>
      <c r="LI80" s="1"/>
      <c r="LJ80" s="1" t="s">
        <v>121</v>
      </c>
      <c r="LK80" s="1"/>
      <c r="LL80" s="24">
        <v>16</v>
      </c>
      <c r="LU80" s="1"/>
      <c r="LV80" s="1"/>
      <c r="LW80" s="1"/>
      <c r="LX80" s="1"/>
      <c r="LY80" s="1" t="s">
        <v>121</v>
      </c>
      <c r="LZ80" s="1"/>
      <c r="MA80" s="24">
        <v>16</v>
      </c>
      <c r="MJ80" s="1"/>
      <c r="MK80" s="1"/>
      <c r="ML80" s="1"/>
      <c r="MM80" s="1"/>
      <c r="MN80" s="1" t="s">
        <v>121</v>
      </c>
      <c r="MO80" s="1"/>
      <c r="MP80" s="24">
        <v>16</v>
      </c>
      <c r="MY80" s="1"/>
      <c r="MZ80" s="1"/>
      <c r="NA80" s="1"/>
      <c r="NB80" s="1"/>
      <c r="NC80" s="1" t="s">
        <v>121</v>
      </c>
      <c r="ND80" s="1"/>
      <c r="NE80" s="24">
        <v>16</v>
      </c>
      <c r="NN80" s="1"/>
      <c r="NO80" s="1"/>
      <c r="NP80" s="1"/>
      <c r="NQ80" s="1"/>
      <c r="NR80" s="1" t="s">
        <v>121</v>
      </c>
      <c r="NS80" s="1"/>
      <c r="NT80" s="24">
        <v>16</v>
      </c>
      <c r="OC80" s="1"/>
      <c r="OD80" s="1"/>
      <c r="OE80" s="1"/>
      <c r="OF80" s="1"/>
      <c r="OG80" s="1" t="s">
        <v>121</v>
      </c>
      <c r="OH80" s="1"/>
      <c r="OI80" s="24">
        <v>16</v>
      </c>
      <c r="OR80" s="1"/>
      <c r="OS80" s="1"/>
      <c r="OT80" s="1"/>
      <c r="OU80" s="1"/>
      <c r="OV80" s="1" t="s">
        <v>121</v>
      </c>
      <c r="OW80" s="1"/>
      <c r="OX80" s="24">
        <v>16</v>
      </c>
      <c r="PG80" s="1"/>
      <c r="PH80" s="1"/>
      <c r="PI80" s="1"/>
      <c r="PJ80" s="1"/>
      <c r="PK80" s="1" t="s">
        <v>121</v>
      </c>
      <c r="PL80" s="1"/>
      <c r="PM80" s="24">
        <v>16</v>
      </c>
      <c r="PV80" s="1"/>
      <c r="PW80" s="1"/>
      <c r="PX80" s="1"/>
      <c r="PY80" s="1"/>
      <c r="PZ80" s="1" t="s">
        <v>121</v>
      </c>
      <c r="QA80" s="1"/>
      <c r="QB80" s="24">
        <v>16</v>
      </c>
    </row>
    <row r="81" spans="2:444" ht="14" x14ac:dyDescent="0.2">
      <c r="D81" s="1"/>
      <c r="F81" s="1"/>
      <c r="G81" s="1" t="s">
        <v>122</v>
      </c>
      <c r="H81" s="1"/>
      <c r="I81" s="24">
        <v>17</v>
      </c>
      <c r="S81" s="1"/>
      <c r="U81" s="1"/>
      <c r="V81" s="1" t="s">
        <v>122</v>
      </c>
      <c r="W81" s="1"/>
      <c r="X81" s="24">
        <v>17</v>
      </c>
      <c r="AH81" s="1"/>
      <c r="AJ81" s="1"/>
      <c r="AK81" s="1" t="s">
        <v>122</v>
      </c>
      <c r="AL81" s="1"/>
      <c r="AM81" s="24">
        <v>17</v>
      </c>
      <c r="AW81" s="1"/>
      <c r="AY81" s="1"/>
      <c r="AZ81" s="1" t="s">
        <v>122</v>
      </c>
      <c r="BA81" s="1"/>
      <c r="BB81" s="24">
        <v>17</v>
      </c>
      <c r="BL81" s="1"/>
      <c r="BN81" s="1"/>
      <c r="BO81" s="1" t="s">
        <v>122</v>
      </c>
      <c r="BP81" s="1"/>
      <c r="BQ81" s="24">
        <v>17</v>
      </c>
      <c r="CA81" s="1"/>
      <c r="CC81" s="1"/>
      <c r="CD81" s="1" t="s">
        <v>122</v>
      </c>
      <c r="CE81" s="1"/>
      <c r="CF81" s="24">
        <v>17</v>
      </c>
      <c r="CP81" s="1"/>
      <c r="CR81" s="1"/>
      <c r="CS81" s="1" t="s">
        <v>122</v>
      </c>
      <c r="CT81" s="1"/>
      <c r="CU81" s="24">
        <v>17</v>
      </c>
      <c r="DE81" s="1"/>
      <c r="DG81" s="1"/>
      <c r="DH81" s="1" t="s">
        <v>122</v>
      </c>
      <c r="DI81" s="1"/>
      <c r="DJ81" s="24">
        <v>17</v>
      </c>
      <c r="DT81" s="1"/>
      <c r="DV81" s="1"/>
      <c r="DW81" s="1" t="s">
        <v>122</v>
      </c>
      <c r="DX81" s="1"/>
      <c r="DY81" s="24">
        <v>17</v>
      </c>
      <c r="EI81" s="1"/>
      <c r="EK81" s="1"/>
      <c r="EL81" s="1" t="s">
        <v>122</v>
      </c>
      <c r="EM81" s="1"/>
      <c r="EN81" s="24">
        <v>17</v>
      </c>
      <c r="EX81" s="1"/>
      <c r="EZ81" s="1"/>
      <c r="FA81" s="1" t="s">
        <v>122</v>
      </c>
      <c r="FB81" s="1"/>
      <c r="FC81" s="24">
        <v>17</v>
      </c>
      <c r="FM81" s="1"/>
      <c r="FO81" s="1"/>
      <c r="FP81" s="1" t="s">
        <v>122</v>
      </c>
      <c r="FQ81" s="1"/>
      <c r="FR81" s="24">
        <v>17</v>
      </c>
      <c r="GB81" s="1"/>
      <c r="GD81" s="1"/>
      <c r="GE81" s="1" t="s">
        <v>122</v>
      </c>
      <c r="GF81" s="1"/>
      <c r="GG81" s="24">
        <v>17</v>
      </c>
      <c r="GQ81" s="1"/>
      <c r="GS81" s="1"/>
      <c r="GT81" s="1" t="s">
        <v>122</v>
      </c>
      <c r="GU81" s="1"/>
      <c r="GV81" s="24">
        <v>17</v>
      </c>
      <c r="HF81" s="1"/>
      <c r="HH81" s="1"/>
      <c r="HI81" s="1" t="s">
        <v>122</v>
      </c>
      <c r="HJ81" s="1"/>
      <c r="HK81" s="24">
        <v>17</v>
      </c>
      <c r="HU81" s="1"/>
      <c r="HW81" s="1"/>
      <c r="HX81" s="1" t="s">
        <v>122</v>
      </c>
      <c r="HY81" s="1"/>
      <c r="HZ81" s="24">
        <v>17</v>
      </c>
      <c r="IJ81" s="1"/>
      <c r="IL81" s="1"/>
      <c r="IM81" s="1" t="s">
        <v>122</v>
      </c>
      <c r="IN81" s="1"/>
      <c r="IO81" s="24">
        <v>17</v>
      </c>
      <c r="IY81" s="1"/>
      <c r="JA81" s="1"/>
      <c r="JB81" s="1" t="s">
        <v>122</v>
      </c>
      <c r="JC81" s="1"/>
      <c r="JD81" s="24">
        <v>17</v>
      </c>
      <c r="JN81" s="1"/>
      <c r="JP81" s="1"/>
      <c r="JQ81" s="1" t="s">
        <v>122</v>
      </c>
      <c r="JR81" s="1"/>
      <c r="JS81" s="24">
        <v>17</v>
      </c>
      <c r="KC81" s="1"/>
      <c r="KE81" s="1"/>
      <c r="KF81" s="1" t="s">
        <v>122</v>
      </c>
      <c r="KG81" s="1"/>
      <c r="KH81" s="24">
        <v>17</v>
      </c>
      <c r="KR81" s="1"/>
      <c r="KT81" s="1"/>
      <c r="KU81" s="1" t="s">
        <v>122</v>
      </c>
      <c r="KV81" s="1"/>
      <c r="KW81" s="24">
        <v>17</v>
      </c>
      <c r="LG81" s="1"/>
      <c r="LI81" s="1"/>
      <c r="LJ81" s="1" t="s">
        <v>122</v>
      </c>
      <c r="LK81" s="1"/>
      <c r="LL81" s="24">
        <v>17</v>
      </c>
      <c r="LV81" s="1"/>
      <c r="LX81" s="1"/>
      <c r="LY81" s="1" t="s">
        <v>122</v>
      </c>
      <c r="LZ81" s="1"/>
      <c r="MA81" s="24">
        <v>17</v>
      </c>
      <c r="MK81" s="1"/>
      <c r="MM81" s="1"/>
      <c r="MN81" s="1" t="s">
        <v>122</v>
      </c>
      <c r="MO81" s="1"/>
      <c r="MP81" s="24">
        <v>17</v>
      </c>
      <c r="MZ81" s="1"/>
      <c r="NB81" s="1"/>
      <c r="NC81" s="1" t="s">
        <v>122</v>
      </c>
      <c r="ND81" s="1"/>
      <c r="NE81" s="24">
        <v>17</v>
      </c>
      <c r="NO81" s="1"/>
      <c r="NQ81" s="1"/>
      <c r="NR81" s="1" t="s">
        <v>122</v>
      </c>
      <c r="NS81" s="1"/>
      <c r="NT81" s="24">
        <v>17</v>
      </c>
      <c r="OD81" s="1"/>
      <c r="OF81" s="1"/>
      <c r="OG81" s="1" t="s">
        <v>122</v>
      </c>
      <c r="OH81" s="1"/>
      <c r="OI81" s="24">
        <v>17</v>
      </c>
      <c r="OS81" s="1"/>
      <c r="OU81" s="1"/>
      <c r="OV81" s="1" t="s">
        <v>122</v>
      </c>
      <c r="OW81" s="1"/>
      <c r="OX81" s="24">
        <v>17</v>
      </c>
      <c r="PH81" s="1"/>
      <c r="PJ81" s="1"/>
      <c r="PK81" s="1" t="s">
        <v>122</v>
      </c>
      <c r="PL81" s="1"/>
      <c r="PM81" s="24">
        <v>17</v>
      </c>
      <c r="PW81" s="1"/>
      <c r="PY81" s="1"/>
      <c r="PZ81" s="1" t="s">
        <v>122</v>
      </c>
      <c r="QA81" s="1"/>
      <c r="QB81" s="24">
        <v>17</v>
      </c>
    </row>
    <row r="82" spans="2:444" ht="14" x14ac:dyDescent="0.2">
      <c r="D82" s="1"/>
      <c r="E82" s="1"/>
      <c r="F82" s="1"/>
      <c r="G82" s="1" t="s">
        <v>123</v>
      </c>
      <c r="H82" s="1"/>
      <c r="I82" s="24">
        <v>18</v>
      </c>
      <c r="S82" s="1"/>
      <c r="T82" s="1"/>
      <c r="U82" s="1"/>
      <c r="V82" s="1" t="s">
        <v>123</v>
      </c>
      <c r="W82" s="1"/>
      <c r="X82" s="24">
        <v>18</v>
      </c>
      <c r="AH82" s="1"/>
      <c r="AI82" s="1"/>
      <c r="AJ82" s="1"/>
      <c r="AK82" s="1" t="s">
        <v>123</v>
      </c>
      <c r="AL82" s="1"/>
      <c r="AM82" s="24">
        <v>18</v>
      </c>
      <c r="AW82" s="1"/>
      <c r="AX82" s="1"/>
      <c r="AY82" s="1"/>
      <c r="AZ82" s="1" t="s">
        <v>123</v>
      </c>
      <c r="BA82" s="1"/>
      <c r="BB82" s="24">
        <v>18</v>
      </c>
      <c r="BL82" s="1"/>
      <c r="BM82" s="1"/>
      <c r="BN82" s="1"/>
      <c r="BO82" s="1" t="s">
        <v>123</v>
      </c>
      <c r="BP82" s="1"/>
      <c r="BQ82" s="24">
        <v>18</v>
      </c>
      <c r="CA82" s="1"/>
      <c r="CB82" s="1"/>
      <c r="CC82" s="1"/>
      <c r="CD82" s="1" t="s">
        <v>123</v>
      </c>
      <c r="CE82" s="1"/>
      <c r="CF82" s="24">
        <v>18</v>
      </c>
      <c r="CP82" s="1"/>
      <c r="CQ82" s="1"/>
      <c r="CR82" s="1"/>
      <c r="CS82" s="1" t="s">
        <v>123</v>
      </c>
      <c r="CT82" s="1"/>
      <c r="CU82" s="24">
        <v>18</v>
      </c>
      <c r="DE82" s="1"/>
      <c r="DF82" s="1"/>
      <c r="DG82" s="1"/>
      <c r="DH82" s="1" t="s">
        <v>123</v>
      </c>
      <c r="DI82" s="1"/>
      <c r="DJ82" s="24">
        <v>18</v>
      </c>
      <c r="DT82" s="1"/>
      <c r="DU82" s="1"/>
      <c r="DV82" s="1"/>
      <c r="DW82" s="1" t="s">
        <v>123</v>
      </c>
      <c r="DX82" s="1"/>
      <c r="DY82" s="24">
        <v>18</v>
      </c>
      <c r="EI82" s="1"/>
      <c r="EJ82" s="1"/>
      <c r="EK82" s="1"/>
      <c r="EL82" s="1" t="s">
        <v>123</v>
      </c>
      <c r="EM82" s="1"/>
      <c r="EN82" s="24">
        <v>18</v>
      </c>
      <c r="EX82" s="1"/>
      <c r="EY82" s="1"/>
      <c r="EZ82" s="1"/>
      <c r="FA82" s="1" t="s">
        <v>123</v>
      </c>
      <c r="FB82" s="1"/>
      <c r="FC82" s="24">
        <v>18</v>
      </c>
      <c r="FM82" s="1"/>
      <c r="FN82" s="1"/>
      <c r="FO82" s="1"/>
      <c r="FP82" s="1" t="s">
        <v>123</v>
      </c>
      <c r="FQ82" s="1"/>
      <c r="FR82" s="24">
        <v>18</v>
      </c>
      <c r="GB82" s="1"/>
      <c r="GC82" s="1"/>
      <c r="GD82" s="1"/>
      <c r="GE82" s="1" t="s">
        <v>123</v>
      </c>
      <c r="GF82" s="1"/>
      <c r="GG82" s="24">
        <v>18</v>
      </c>
      <c r="GQ82" s="1"/>
      <c r="GR82" s="1"/>
      <c r="GS82" s="1"/>
      <c r="GT82" s="1" t="s">
        <v>123</v>
      </c>
      <c r="GU82" s="1"/>
      <c r="GV82" s="24">
        <v>18</v>
      </c>
      <c r="HF82" s="1"/>
      <c r="HG82" s="1"/>
      <c r="HH82" s="1"/>
      <c r="HI82" s="1" t="s">
        <v>123</v>
      </c>
      <c r="HJ82" s="1"/>
      <c r="HK82" s="24">
        <v>18</v>
      </c>
      <c r="HU82" s="1"/>
      <c r="HV82" s="1"/>
      <c r="HW82" s="1"/>
      <c r="HX82" s="1" t="s">
        <v>123</v>
      </c>
      <c r="HY82" s="1"/>
      <c r="HZ82" s="24">
        <v>18</v>
      </c>
      <c r="IJ82" s="1"/>
      <c r="IK82" s="1"/>
      <c r="IL82" s="1"/>
      <c r="IM82" s="1" t="s">
        <v>123</v>
      </c>
      <c r="IN82" s="1"/>
      <c r="IO82" s="24">
        <v>18</v>
      </c>
      <c r="IY82" s="1"/>
      <c r="IZ82" s="1"/>
      <c r="JA82" s="1"/>
      <c r="JB82" s="1" t="s">
        <v>123</v>
      </c>
      <c r="JC82" s="1"/>
      <c r="JD82" s="24">
        <v>18</v>
      </c>
      <c r="JN82" s="1"/>
      <c r="JO82" s="1"/>
      <c r="JP82" s="1"/>
      <c r="JQ82" s="1" t="s">
        <v>123</v>
      </c>
      <c r="JR82" s="1"/>
      <c r="JS82" s="24">
        <v>18</v>
      </c>
      <c r="KC82" s="1"/>
      <c r="KD82" s="1"/>
      <c r="KE82" s="1"/>
      <c r="KF82" s="1" t="s">
        <v>123</v>
      </c>
      <c r="KG82" s="1"/>
      <c r="KH82" s="24">
        <v>18</v>
      </c>
      <c r="KR82" s="1"/>
      <c r="KS82" s="1"/>
      <c r="KT82" s="1"/>
      <c r="KU82" s="1" t="s">
        <v>123</v>
      </c>
      <c r="KV82" s="1"/>
      <c r="KW82" s="24">
        <v>18</v>
      </c>
      <c r="LG82" s="1"/>
      <c r="LH82" s="1"/>
      <c r="LI82" s="1"/>
      <c r="LJ82" s="1" t="s">
        <v>123</v>
      </c>
      <c r="LK82" s="1"/>
      <c r="LL82" s="24">
        <v>18</v>
      </c>
      <c r="LV82" s="1"/>
      <c r="LW82" s="1"/>
      <c r="LX82" s="1"/>
      <c r="LY82" s="1" t="s">
        <v>123</v>
      </c>
      <c r="LZ82" s="1"/>
      <c r="MA82" s="24">
        <v>18</v>
      </c>
      <c r="MK82" s="1"/>
      <c r="ML82" s="1"/>
      <c r="MM82" s="1"/>
      <c r="MN82" s="1" t="s">
        <v>123</v>
      </c>
      <c r="MO82" s="1"/>
      <c r="MP82" s="24">
        <v>18</v>
      </c>
      <c r="MZ82" s="1"/>
      <c r="NA82" s="1"/>
      <c r="NB82" s="1"/>
      <c r="NC82" s="1" t="s">
        <v>123</v>
      </c>
      <c r="ND82" s="1"/>
      <c r="NE82" s="24">
        <v>18</v>
      </c>
      <c r="NO82" s="1"/>
      <c r="NP82" s="1"/>
      <c r="NQ82" s="1"/>
      <c r="NR82" s="1" t="s">
        <v>123</v>
      </c>
      <c r="NS82" s="1"/>
      <c r="NT82" s="24">
        <v>18</v>
      </c>
      <c r="OD82" s="1"/>
      <c r="OE82" s="1"/>
      <c r="OF82" s="1"/>
      <c r="OG82" s="1" t="s">
        <v>123</v>
      </c>
      <c r="OH82" s="1"/>
      <c r="OI82" s="24">
        <v>18</v>
      </c>
      <c r="OS82" s="1"/>
      <c r="OT82" s="1"/>
      <c r="OU82" s="1"/>
      <c r="OV82" s="1" t="s">
        <v>123</v>
      </c>
      <c r="OW82" s="1"/>
      <c r="OX82" s="24">
        <v>18</v>
      </c>
      <c r="PH82" s="1"/>
      <c r="PI82" s="1"/>
      <c r="PJ82" s="1"/>
      <c r="PK82" s="1" t="s">
        <v>123</v>
      </c>
      <c r="PL82" s="1"/>
      <c r="PM82" s="24">
        <v>18</v>
      </c>
      <c r="PW82" s="1"/>
      <c r="PX82" s="1"/>
      <c r="PY82" s="1"/>
      <c r="PZ82" s="1" t="s">
        <v>123</v>
      </c>
      <c r="QA82" s="1"/>
      <c r="QB82" s="24">
        <v>18</v>
      </c>
    </row>
    <row r="83" spans="2:444" ht="14" x14ac:dyDescent="0.2">
      <c r="D83" s="1"/>
      <c r="E83" s="1"/>
      <c r="F83" s="1"/>
      <c r="G83" s="1" t="s">
        <v>124</v>
      </c>
      <c r="H83" s="1"/>
      <c r="I83" s="24">
        <v>19</v>
      </c>
      <c r="S83" s="1"/>
      <c r="T83" s="1"/>
      <c r="U83" s="1"/>
      <c r="V83" s="1" t="s">
        <v>124</v>
      </c>
      <c r="W83" s="1"/>
      <c r="X83" s="24">
        <v>19</v>
      </c>
      <c r="AH83" s="1"/>
      <c r="AI83" s="1"/>
      <c r="AJ83" s="1"/>
      <c r="AK83" s="1" t="s">
        <v>124</v>
      </c>
      <c r="AL83" s="1"/>
      <c r="AM83" s="24">
        <v>19</v>
      </c>
      <c r="AW83" s="1"/>
      <c r="AX83" s="1"/>
      <c r="AY83" s="1"/>
      <c r="AZ83" s="1" t="s">
        <v>124</v>
      </c>
      <c r="BA83" s="1"/>
      <c r="BB83" s="24">
        <v>19</v>
      </c>
      <c r="BL83" s="1"/>
      <c r="BM83" s="1"/>
      <c r="BN83" s="1"/>
      <c r="BO83" s="1" t="s">
        <v>124</v>
      </c>
      <c r="BP83" s="1"/>
      <c r="BQ83" s="24">
        <v>19</v>
      </c>
      <c r="CA83" s="1"/>
      <c r="CB83" s="1"/>
      <c r="CC83" s="1"/>
      <c r="CD83" s="1" t="s">
        <v>124</v>
      </c>
      <c r="CE83" s="1"/>
      <c r="CF83" s="24">
        <v>19</v>
      </c>
      <c r="CP83" s="1"/>
      <c r="CQ83" s="1"/>
      <c r="CR83" s="1"/>
      <c r="CS83" s="1" t="s">
        <v>124</v>
      </c>
      <c r="CT83" s="1"/>
      <c r="CU83" s="24">
        <v>19</v>
      </c>
      <c r="DE83" s="1"/>
      <c r="DF83" s="1"/>
      <c r="DG83" s="1"/>
      <c r="DH83" s="1" t="s">
        <v>124</v>
      </c>
      <c r="DI83" s="1"/>
      <c r="DJ83" s="24">
        <v>19</v>
      </c>
      <c r="DT83" s="1"/>
      <c r="DU83" s="1"/>
      <c r="DV83" s="1"/>
      <c r="DW83" s="1" t="s">
        <v>124</v>
      </c>
      <c r="DX83" s="1"/>
      <c r="DY83" s="24">
        <v>19</v>
      </c>
      <c r="EI83" s="1"/>
      <c r="EJ83" s="1"/>
      <c r="EK83" s="1"/>
      <c r="EL83" s="1" t="s">
        <v>124</v>
      </c>
      <c r="EM83" s="1"/>
      <c r="EN83" s="24">
        <v>19</v>
      </c>
      <c r="EX83" s="1"/>
      <c r="EY83" s="1"/>
      <c r="EZ83" s="1"/>
      <c r="FA83" s="1" t="s">
        <v>124</v>
      </c>
      <c r="FB83" s="1"/>
      <c r="FC83" s="24">
        <v>19</v>
      </c>
      <c r="FM83" s="1"/>
      <c r="FN83" s="1"/>
      <c r="FO83" s="1"/>
      <c r="FP83" s="1" t="s">
        <v>124</v>
      </c>
      <c r="FQ83" s="1"/>
      <c r="FR83" s="24">
        <v>19</v>
      </c>
      <c r="GB83" s="1"/>
      <c r="GC83" s="1"/>
      <c r="GD83" s="1"/>
      <c r="GE83" s="1" t="s">
        <v>124</v>
      </c>
      <c r="GF83" s="1"/>
      <c r="GG83" s="24">
        <v>19</v>
      </c>
      <c r="GQ83" s="1"/>
      <c r="GR83" s="1"/>
      <c r="GS83" s="1"/>
      <c r="GT83" s="1" t="s">
        <v>124</v>
      </c>
      <c r="GU83" s="1"/>
      <c r="GV83" s="24">
        <v>19</v>
      </c>
      <c r="HF83" s="1"/>
      <c r="HG83" s="1"/>
      <c r="HH83" s="1"/>
      <c r="HI83" s="1" t="s">
        <v>124</v>
      </c>
      <c r="HJ83" s="1"/>
      <c r="HK83" s="24">
        <v>19</v>
      </c>
      <c r="HU83" s="1"/>
      <c r="HV83" s="1"/>
      <c r="HW83" s="1"/>
      <c r="HX83" s="1" t="s">
        <v>124</v>
      </c>
      <c r="HY83" s="1"/>
      <c r="HZ83" s="24">
        <v>19</v>
      </c>
      <c r="IJ83" s="1"/>
      <c r="IK83" s="1"/>
      <c r="IL83" s="1"/>
      <c r="IM83" s="1" t="s">
        <v>124</v>
      </c>
      <c r="IN83" s="1"/>
      <c r="IO83" s="24">
        <v>19</v>
      </c>
      <c r="IY83" s="1"/>
      <c r="IZ83" s="1"/>
      <c r="JA83" s="1"/>
      <c r="JB83" s="1" t="s">
        <v>124</v>
      </c>
      <c r="JC83" s="1"/>
      <c r="JD83" s="24">
        <v>19</v>
      </c>
      <c r="JN83" s="1"/>
      <c r="JO83" s="1"/>
      <c r="JP83" s="1"/>
      <c r="JQ83" s="1" t="s">
        <v>124</v>
      </c>
      <c r="JR83" s="1"/>
      <c r="JS83" s="24">
        <v>19</v>
      </c>
      <c r="KC83" s="1"/>
      <c r="KD83" s="1"/>
      <c r="KE83" s="1"/>
      <c r="KF83" s="1" t="s">
        <v>124</v>
      </c>
      <c r="KG83" s="1"/>
      <c r="KH83" s="24">
        <v>19</v>
      </c>
      <c r="KR83" s="1"/>
      <c r="KS83" s="1"/>
      <c r="KT83" s="1"/>
      <c r="KU83" s="1" t="s">
        <v>124</v>
      </c>
      <c r="KV83" s="1"/>
      <c r="KW83" s="24">
        <v>19</v>
      </c>
      <c r="LG83" s="1"/>
      <c r="LH83" s="1"/>
      <c r="LI83" s="1"/>
      <c r="LJ83" s="1" t="s">
        <v>124</v>
      </c>
      <c r="LK83" s="1"/>
      <c r="LL83" s="24">
        <v>19</v>
      </c>
      <c r="LV83" s="1"/>
      <c r="LW83" s="1"/>
      <c r="LX83" s="1"/>
      <c r="LY83" s="1" t="s">
        <v>124</v>
      </c>
      <c r="LZ83" s="1"/>
      <c r="MA83" s="24">
        <v>19</v>
      </c>
      <c r="MK83" s="1"/>
      <c r="ML83" s="1"/>
      <c r="MM83" s="1"/>
      <c r="MN83" s="1" t="s">
        <v>124</v>
      </c>
      <c r="MO83" s="1"/>
      <c r="MP83" s="24">
        <v>19</v>
      </c>
      <c r="MZ83" s="1"/>
      <c r="NA83" s="1"/>
      <c r="NB83" s="1"/>
      <c r="NC83" s="1" t="s">
        <v>124</v>
      </c>
      <c r="ND83" s="1"/>
      <c r="NE83" s="24">
        <v>19</v>
      </c>
      <c r="NO83" s="1"/>
      <c r="NP83" s="1"/>
      <c r="NQ83" s="1"/>
      <c r="NR83" s="1" t="s">
        <v>124</v>
      </c>
      <c r="NS83" s="1"/>
      <c r="NT83" s="24">
        <v>19</v>
      </c>
      <c r="OD83" s="1"/>
      <c r="OE83" s="1"/>
      <c r="OF83" s="1"/>
      <c r="OG83" s="1" t="s">
        <v>124</v>
      </c>
      <c r="OH83" s="1"/>
      <c r="OI83" s="24">
        <v>19</v>
      </c>
      <c r="OS83" s="1"/>
      <c r="OT83" s="1"/>
      <c r="OU83" s="1"/>
      <c r="OV83" s="1" t="s">
        <v>124</v>
      </c>
      <c r="OW83" s="1"/>
      <c r="OX83" s="24">
        <v>19</v>
      </c>
      <c r="PH83" s="1"/>
      <c r="PI83" s="1"/>
      <c r="PJ83" s="1"/>
      <c r="PK83" s="1" t="s">
        <v>124</v>
      </c>
      <c r="PL83" s="1"/>
      <c r="PM83" s="24">
        <v>19</v>
      </c>
      <c r="PW83" s="1"/>
      <c r="PX83" s="1"/>
      <c r="PY83" s="1"/>
      <c r="PZ83" s="1" t="s">
        <v>124</v>
      </c>
      <c r="QA83" s="1"/>
      <c r="QB83" s="24">
        <v>19</v>
      </c>
    </row>
    <row r="84" spans="2:444" ht="14" x14ac:dyDescent="0.2">
      <c r="D84" s="1"/>
      <c r="E84" s="1"/>
      <c r="F84" s="1"/>
      <c r="G84" s="1" t="s">
        <v>125</v>
      </c>
      <c r="H84" s="1"/>
      <c r="I84" s="24">
        <v>20</v>
      </c>
      <c r="S84" s="1"/>
      <c r="T84" s="1"/>
      <c r="U84" s="1"/>
      <c r="V84" s="1" t="s">
        <v>125</v>
      </c>
      <c r="W84" s="1"/>
      <c r="X84" s="24">
        <v>20</v>
      </c>
      <c r="AH84" s="1"/>
      <c r="AI84" s="1"/>
      <c r="AJ84" s="1"/>
      <c r="AK84" s="1" t="s">
        <v>125</v>
      </c>
      <c r="AL84" s="1"/>
      <c r="AM84" s="24">
        <v>20</v>
      </c>
      <c r="AW84" s="1"/>
      <c r="AX84" s="1"/>
      <c r="AY84" s="1"/>
      <c r="AZ84" s="1" t="s">
        <v>125</v>
      </c>
      <c r="BA84" s="1"/>
      <c r="BB84" s="24">
        <v>20</v>
      </c>
      <c r="BL84" s="1"/>
      <c r="BM84" s="1"/>
      <c r="BN84" s="1"/>
      <c r="BO84" s="1" t="s">
        <v>125</v>
      </c>
      <c r="BP84" s="1"/>
      <c r="BQ84" s="24">
        <v>20</v>
      </c>
      <c r="CA84" s="1"/>
      <c r="CB84" s="1"/>
      <c r="CC84" s="1"/>
      <c r="CD84" s="1" t="s">
        <v>125</v>
      </c>
      <c r="CE84" s="1"/>
      <c r="CF84" s="24">
        <v>20</v>
      </c>
      <c r="CP84" s="1"/>
      <c r="CQ84" s="1"/>
      <c r="CR84" s="1"/>
      <c r="CS84" s="1" t="s">
        <v>125</v>
      </c>
      <c r="CT84" s="1"/>
      <c r="CU84" s="24">
        <v>20</v>
      </c>
      <c r="DE84" s="1"/>
      <c r="DF84" s="1"/>
      <c r="DG84" s="1"/>
      <c r="DH84" s="1" t="s">
        <v>125</v>
      </c>
      <c r="DI84" s="1"/>
      <c r="DJ84" s="24">
        <v>20</v>
      </c>
      <c r="DT84" s="1"/>
      <c r="DU84" s="1"/>
      <c r="DV84" s="1"/>
      <c r="DW84" s="1" t="s">
        <v>125</v>
      </c>
      <c r="DX84" s="1"/>
      <c r="DY84" s="24">
        <v>20</v>
      </c>
      <c r="EI84" s="1"/>
      <c r="EJ84" s="1"/>
      <c r="EK84" s="1"/>
      <c r="EL84" s="1" t="s">
        <v>125</v>
      </c>
      <c r="EM84" s="1"/>
      <c r="EN84" s="24">
        <v>20</v>
      </c>
      <c r="EX84" s="1"/>
      <c r="EY84" s="1"/>
      <c r="EZ84" s="1"/>
      <c r="FA84" s="1" t="s">
        <v>125</v>
      </c>
      <c r="FB84" s="1"/>
      <c r="FC84" s="24">
        <v>20</v>
      </c>
      <c r="FM84" s="1"/>
      <c r="FN84" s="1"/>
      <c r="FO84" s="1"/>
      <c r="FP84" s="1" t="s">
        <v>125</v>
      </c>
      <c r="FQ84" s="1"/>
      <c r="FR84" s="24">
        <v>20</v>
      </c>
      <c r="GB84" s="1"/>
      <c r="GC84" s="1"/>
      <c r="GD84" s="1"/>
      <c r="GE84" s="1" t="s">
        <v>125</v>
      </c>
      <c r="GF84" s="1"/>
      <c r="GG84" s="24">
        <v>20</v>
      </c>
      <c r="GQ84" s="1"/>
      <c r="GR84" s="1"/>
      <c r="GS84" s="1"/>
      <c r="GT84" s="1" t="s">
        <v>125</v>
      </c>
      <c r="GU84" s="1"/>
      <c r="GV84" s="24">
        <v>20</v>
      </c>
      <c r="HF84" s="1"/>
      <c r="HG84" s="1"/>
      <c r="HH84" s="1"/>
      <c r="HI84" s="1" t="s">
        <v>125</v>
      </c>
      <c r="HJ84" s="1"/>
      <c r="HK84" s="24">
        <v>20</v>
      </c>
      <c r="HU84" s="1"/>
      <c r="HV84" s="1"/>
      <c r="HW84" s="1"/>
      <c r="HX84" s="1" t="s">
        <v>125</v>
      </c>
      <c r="HY84" s="1"/>
      <c r="HZ84" s="24">
        <v>20</v>
      </c>
      <c r="IJ84" s="1"/>
      <c r="IK84" s="1"/>
      <c r="IL84" s="1"/>
      <c r="IM84" s="1" t="s">
        <v>125</v>
      </c>
      <c r="IN84" s="1"/>
      <c r="IO84" s="24">
        <v>20</v>
      </c>
      <c r="IY84" s="1"/>
      <c r="IZ84" s="1"/>
      <c r="JA84" s="1"/>
      <c r="JB84" s="1" t="s">
        <v>125</v>
      </c>
      <c r="JC84" s="1"/>
      <c r="JD84" s="24">
        <v>20</v>
      </c>
      <c r="JN84" s="1"/>
      <c r="JO84" s="1"/>
      <c r="JP84" s="1"/>
      <c r="JQ84" s="1" t="s">
        <v>125</v>
      </c>
      <c r="JR84" s="1"/>
      <c r="JS84" s="24">
        <v>20</v>
      </c>
      <c r="KC84" s="1"/>
      <c r="KD84" s="1"/>
      <c r="KE84" s="1"/>
      <c r="KF84" s="1" t="s">
        <v>125</v>
      </c>
      <c r="KG84" s="1"/>
      <c r="KH84" s="24">
        <v>20</v>
      </c>
      <c r="KR84" s="1"/>
      <c r="KS84" s="1"/>
      <c r="KT84" s="1"/>
      <c r="KU84" s="1" t="s">
        <v>125</v>
      </c>
      <c r="KV84" s="1"/>
      <c r="KW84" s="24">
        <v>20</v>
      </c>
      <c r="LG84" s="1"/>
      <c r="LH84" s="1"/>
      <c r="LI84" s="1"/>
      <c r="LJ84" s="1" t="s">
        <v>125</v>
      </c>
      <c r="LK84" s="1"/>
      <c r="LL84" s="24">
        <v>20</v>
      </c>
      <c r="LV84" s="1"/>
      <c r="LW84" s="1"/>
      <c r="LX84" s="1"/>
      <c r="LY84" s="1" t="s">
        <v>125</v>
      </c>
      <c r="LZ84" s="1"/>
      <c r="MA84" s="24">
        <v>20</v>
      </c>
      <c r="MK84" s="1"/>
      <c r="ML84" s="1"/>
      <c r="MM84" s="1"/>
      <c r="MN84" s="1" t="s">
        <v>125</v>
      </c>
      <c r="MO84" s="1"/>
      <c r="MP84" s="24">
        <v>20</v>
      </c>
      <c r="MZ84" s="1"/>
      <c r="NA84" s="1"/>
      <c r="NB84" s="1"/>
      <c r="NC84" s="1" t="s">
        <v>125</v>
      </c>
      <c r="ND84" s="1"/>
      <c r="NE84" s="24">
        <v>20</v>
      </c>
      <c r="NO84" s="1"/>
      <c r="NP84" s="1"/>
      <c r="NQ84" s="1"/>
      <c r="NR84" s="1" t="s">
        <v>125</v>
      </c>
      <c r="NS84" s="1"/>
      <c r="NT84" s="24">
        <v>20</v>
      </c>
      <c r="OD84" s="1"/>
      <c r="OE84" s="1"/>
      <c r="OF84" s="1"/>
      <c r="OG84" s="1" t="s">
        <v>125</v>
      </c>
      <c r="OH84" s="1"/>
      <c r="OI84" s="24">
        <v>20</v>
      </c>
      <c r="OS84" s="1"/>
      <c r="OT84" s="1"/>
      <c r="OU84" s="1"/>
      <c r="OV84" s="1" t="s">
        <v>125</v>
      </c>
      <c r="OW84" s="1"/>
      <c r="OX84" s="24">
        <v>20</v>
      </c>
      <c r="PH84" s="1"/>
      <c r="PI84" s="1"/>
      <c r="PJ84" s="1"/>
      <c r="PK84" s="1" t="s">
        <v>125</v>
      </c>
      <c r="PL84" s="1"/>
      <c r="PM84" s="24">
        <v>20</v>
      </c>
      <c r="PW84" s="1"/>
      <c r="PX84" s="1"/>
      <c r="PY84" s="1"/>
      <c r="PZ84" s="1" t="s">
        <v>125</v>
      </c>
      <c r="QA84" s="1"/>
      <c r="QB84" s="24">
        <v>20</v>
      </c>
    </row>
    <row r="85" spans="2:444" ht="14" x14ac:dyDescent="0.2">
      <c r="D85" s="1"/>
      <c r="E85" s="1"/>
      <c r="F85" s="1"/>
      <c r="G85" s="1" t="s">
        <v>126</v>
      </c>
      <c r="H85" s="1"/>
      <c r="I85" s="24">
        <v>21</v>
      </c>
      <c r="S85" s="1"/>
      <c r="T85" s="1"/>
      <c r="U85" s="1"/>
      <c r="V85" s="1" t="s">
        <v>126</v>
      </c>
      <c r="W85" s="1"/>
      <c r="X85" s="24">
        <v>21</v>
      </c>
      <c r="AH85" s="1"/>
      <c r="AI85" s="1"/>
      <c r="AJ85" s="1"/>
      <c r="AK85" s="1" t="s">
        <v>126</v>
      </c>
      <c r="AL85" s="1"/>
      <c r="AM85" s="24">
        <v>21</v>
      </c>
      <c r="AW85" s="1"/>
      <c r="AX85" s="1"/>
      <c r="AY85" s="1"/>
      <c r="AZ85" s="1" t="s">
        <v>126</v>
      </c>
      <c r="BA85" s="1"/>
      <c r="BB85" s="24">
        <v>21</v>
      </c>
      <c r="BL85" s="1"/>
      <c r="BM85" s="1"/>
      <c r="BN85" s="1"/>
      <c r="BO85" s="1" t="s">
        <v>126</v>
      </c>
      <c r="BP85" s="1"/>
      <c r="BQ85" s="24">
        <v>21</v>
      </c>
      <c r="CA85" s="1"/>
      <c r="CB85" s="1"/>
      <c r="CC85" s="1"/>
      <c r="CD85" s="1" t="s">
        <v>126</v>
      </c>
      <c r="CE85" s="1"/>
      <c r="CF85" s="24">
        <v>21</v>
      </c>
      <c r="CP85" s="1"/>
      <c r="CQ85" s="1"/>
      <c r="CR85" s="1"/>
      <c r="CS85" s="1" t="s">
        <v>126</v>
      </c>
      <c r="CT85" s="1"/>
      <c r="CU85" s="24">
        <v>21</v>
      </c>
      <c r="DE85" s="1"/>
      <c r="DF85" s="1"/>
      <c r="DG85" s="1"/>
      <c r="DH85" s="1" t="s">
        <v>126</v>
      </c>
      <c r="DI85" s="1"/>
      <c r="DJ85" s="24">
        <v>21</v>
      </c>
      <c r="DT85" s="1"/>
      <c r="DU85" s="1"/>
      <c r="DV85" s="1"/>
      <c r="DW85" s="1" t="s">
        <v>126</v>
      </c>
      <c r="DX85" s="1"/>
      <c r="DY85" s="24">
        <v>21</v>
      </c>
      <c r="EI85" s="1"/>
      <c r="EJ85" s="1"/>
      <c r="EK85" s="1"/>
      <c r="EL85" s="1" t="s">
        <v>126</v>
      </c>
      <c r="EM85" s="1"/>
      <c r="EN85" s="24">
        <v>21</v>
      </c>
      <c r="EX85" s="1"/>
      <c r="EY85" s="1"/>
      <c r="EZ85" s="1"/>
      <c r="FA85" s="1" t="s">
        <v>126</v>
      </c>
      <c r="FB85" s="1"/>
      <c r="FC85" s="24">
        <v>21</v>
      </c>
      <c r="FM85" s="1"/>
      <c r="FN85" s="1"/>
      <c r="FO85" s="1"/>
      <c r="FP85" s="1" t="s">
        <v>126</v>
      </c>
      <c r="FQ85" s="1"/>
      <c r="FR85" s="24">
        <v>21</v>
      </c>
      <c r="GB85" s="1"/>
      <c r="GC85" s="1"/>
      <c r="GD85" s="1"/>
      <c r="GE85" s="1" t="s">
        <v>126</v>
      </c>
      <c r="GF85" s="1"/>
      <c r="GG85" s="24">
        <v>21</v>
      </c>
      <c r="GQ85" s="1"/>
      <c r="GR85" s="1"/>
      <c r="GS85" s="1"/>
      <c r="GT85" s="1" t="s">
        <v>126</v>
      </c>
      <c r="GU85" s="1"/>
      <c r="GV85" s="24">
        <v>21</v>
      </c>
      <c r="HF85" s="1"/>
      <c r="HG85" s="1"/>
      <c r="HH85" s="1"/>
      <c r="HI85" s="1" t="s">
        <v>126</v>
      </c>
      <c r="HJ85" s="1"/>
      <c r="HK85" s="24">
        <v>21</v>
      </c>
      <c r="HU85" s="1"/>
      <c r="HV85" s="1"/>
      <c r="HW85" s="1"/>
      <c r="HX85" s="1" t="s">
        <v>126</v>
      </c>
      <c r="HY85" s="1"/>
      <c r="HZ85" s="24">
        <v>21</v>
      </c>
      <c r="IJ85" s="1"/>
      <c r="IK85" s="1"/>
      <c r="IL85" s="1"/>
      <c r="IM85" s="1" t="s">
        <v>126</v>
      </c>
      <c r="IN85" s="1"/>
      <c r="IO85" s="24">
        <v>21</v>
      </c>
      <c r="IY85" s="1"/>
      <c r="IZ85" s="1"/>
      <c r="JA85" s="1"/>
      <c r="JB85" s="1" t="s">
        <v>126</v>
      </c>
      <c r="JC85" s="1"/>
      <c r="JD85" s="24">
        <v>21</v>
      </c>
      <c r="JN85" s="1"/>
      <c r="JO85" s="1"/>
      <c r="JP85" s="1"/>
      <c r="JQ85" s="1" t="s">
        <v>126</v>
      </c>
      <c r="JR85" s="1"/>
      <c r="JS85" s="24">
        <v>21</v>
      </c>
      <c r="KC85" s="1"/>
      <c r="KD85" s="1"/>
      <c r="KE85" s="1"/>
      <c r="KF85" s="1" t="s">
        <v>126</v>
      </c>
      <c r="KG85" s="1"/>
      <c r="KH85" s="24">
        <v>21</v>
      </c>
      <c r="KR85" s="1"/>
      <c r="KS85" s="1"/>
      <c r="KT85" s="1"/>
      <c r="KU85" s="1" t="s">
        <v>126</v>
      </c>
      <c r="KV85" s="1"/>
      <c r="KW85" s="24">
        <v>21</v>
      </c>
      <c r="LG85" s="1"/>
      <c r="LH85" s="1"/>
      <c r="LI85" s="1"/>
      <c r="LJ85" s="1" t="s">
        <v>126</v>
      </c>
      <c r="LK85" s="1"/>
      <c r="LL85" s="24">
        <v>21</v>
      </c>
      <c r="LV85" s="1"/>
      <c r="LW85" s="1"/>
      <c r="LX85" s="1"/>
      <c r="LY85" s="1" t="s">
        <v>126</v>
      </c>
      <c r="LZ85" s="1"/>
      <c r="MA85" s="24">
        <v>21</v>
      </c>
      <c r="MK85" s="1"/>
      <c r="ML85" s="1"/>
      <c r="MM85" s="1"/>
      <c r="MN85" s="1" t="s">
        <v>126</v>
      </c>
      <c r="MO85" s="1"/>
      <c r="MP85" s="24">
        <v>21</v>
      </c>
      <c r="MZ85" s="1"/>
      <c r="NA85" s="1"/>
      <c r="NB85" s="1"/>
      <c r="NC85" s="1" t="s">
        <v>126</v>
      </c>
      <c r="ND85" s="1"/>
      <c r="NE85" s="24">
        <v>21</v>
      </c>
      <c r="NO85" s="1"/>
      <c r="NP85" s="1"/>
      <c r="NQ85" s="1"/>
      <c r="NR85" s="1" t="s">
        <v>126</v>
      </c>
      <c r="NS85" s="1"/>
      <c r="NT85" s="24">
        <v>21</v>
      </c>
      <c r="OD85" s="1"/>
      <c r="OE85" s="1"/>
      <c r="OF85" s="1"/>
      <c r="OG85" s="1" t="s">
        <v>126</v>
      </c>
      <c r="OH85" s="1"/>
      <c r="OI85" s="24">
        <v>21</v>
      </c>
      <c r="OS85" s="1"/>
      <c r="OT85" s="1"/>
      <c r="OU85" s="1"/>
      <c r="OV85" s="1" t="s">
        <v>126</v>
      </c>
      <c r="OW85" s="1"/>
      <c r="OX85" s="24">
        <v>21</v>
      </c>
      <c r="PH85" s="1"/>
      <c r="PI85" s="1"/>
      <c r="PJ85" s="1"/>
      <c r="PK85" s="1" t="s">
        <v>126</v>
      </c>
      <c r="PL85" s="1"/>
      <c r="PM85" s="24">
        <v>21</v>
      </c>
      <c r="PW85" s="1"/>
      <c r="PX85" s="1"/>
      <c r="PY85" s="1"/>
      <c r="PZ85" s="1" t="s">
        <v>126</v>
      </c>
      <c r="QA85" s="1"/>
      <c r="QB85" s="24">
        <v>21</v>
      </c>
    </row>
    <row r="86" spans="2:444" ht="14" x14ac:dyDescent="0.2">
      <c r="D86" s="1"/>
      <c r="E86" s="1" t="s">
        <v>127</v>
      </c>
      <c r="F86" s="1"/>
      <c r="G86" s="1" t="s">
        <v>128</v>
      </c>
      <c r="H86" s="1"/>
      <c r="I86" s="24">
        <v>22</v>
      </c>
      <c r="S86" s="1"/>
      <c r="T86" s="1" t="s">
        <v>127</v>
      </c>
      <c r="U86" s="1"/>
      <c r="V86" s="1" t="s">
        <v>128</v>
      </c>
      <c r="W86" s="1"/>
      <c r="X86" s="24">
        <v>22</v>
      </c>
      <c r="AH86" s="1"/>
      <c r="AI86" s="1" t="s">
        <v>127</v>
      </c>
      <c r="AJ86" s="1"/>
      <c r="AK86" s="1" t="s">
        <v>128</v>
      </c>
      <c r="AL86" s="1"/>
      <c r="AM86" s="24">
        <v>22</v>
      </c>
      <c r="AW86" s="1"/>
      <c r="AX86" s="1" t="s">
        <v>127</v>
      </c>
      <c r="AY86" s="1"/>
      <c r="AZ86" s="1" t="s">
        <v>128</v>
      </c>
      <c r="BA86" s="1"/>
      <c r="BB86" s="24">
        <v>22</v>
      </c>
      <c r="BL86" s="1"/>
      <c r="BM86" s="1" t="s">
        <v>127</v>
      </c>
      <c r="BN86" s="1"/>
      <c r="BO86" s="1" t="s">
        <v>128</v>
      </c>
      <c r="BP86" s="1"/>
      <c r="BQ86" s="24">
        <v>22</v>
      </c>
      <c r="CA86" s="1"/>
      <c r="CB86" s="1" t="s">
        <v>127</v>
      </c>
      <c r="CC86" s="1"/>
      <c r="CD86" s="1" t="s">
        <v>128</v>
      </c>
      <c r="CE86" s="1"/>
      <c r="CF86" s="24">
        <v>22</v>
      </c>
      <c r="CP86" s="1"/>
      <c r="CQ86" s="1" t="s">
        <v>127</v>
      </c>
      <c r="CR86" s="1"/>
      <c r="CS86" s="1" t="s">
        <v>128</v>
      </c>
      <c r="CT86" s="1"/>
      <c r="CU86" s="24">
        <v>22</v>
      </c>
      <c r="DE86" s="1"/>
      <c r="DF86" s="1" t="s">
        <v>127</v>
      </c>
      <c r="DG86" s="1"/>
      <c r="DH86" s="1" t="s">
        <v>128</v>
      </c>
      <c r="DI86" s="1"/>
      <c r="DJ86" s="24">
        <v>22</v>
      </c>
      <c r="DT86" s="1"/>
      <c r="DU86" s="1" t="s">
        <v>127</v>
      </c>
      <c r="DV86" s="1"/>
      <c r="DW86" s="1" t="s">
        <v>128</v>
      </c>
      <c r="DX86" s="1"/>
      <c r="DY86" s="24">
        <v>22</v>
      </c>
      <c r="EI86" s="1"/>
      <c r="EJ86" s="1" t="s">
        <v>127</v>
      </c>
      <c r="EK86" s="1"/>
      <c r="EL86" s="1" t="s">
        <v>128</v>
      </c>
      <c r="EM86" s="1"/>
      <c r="EN86" s="24">
        <v>22</v>
      </c>
      <c r="EX86" s="1"/>
      <c r="EY86" s="1" t="s">
        <v>127</v>
      </c>
      <c r="EZ86" s="1"/>
      <c r="FA86" s="1" t="s">
        <v>128</v>
      </c>
      <c r="FB86" s="1"/>
      <c r="FC86" s="24">
        <v>22</v>
      </c>
      <c r="FM86" s="1"/>
      <c r="FN86" s="1" t="s">
        <v>127</v>
      </c>
      <c r="FO86" s="1"/>
      <c r="FP86" s="1" t="s">
        <v>128</v>
      </c>
      <c r="FQ86" s="1"/>
      <c r="FR86" s="24">
        <v>22</v>
      </c>
      <c r="GB86" s="1"/>
      <c r="GC86" s="1" t="s">
        <v>127</v>
      </c>
      <c r="GD86" s="1"/>
      <c r="GE86" s="1" t="s">
        <v>128</v>
      </c>
      <c r="GF86" s="1"/>
      <c r="GG86" s="24">
        <v>22</v>
      </c>
      <c r="GQ86" s="1"/>
      <c r="GR86" s="1" t="s">
        <v>127</v>
      </c>
      <c r="GS86" s="1"/>
      <c r="GT86" s="1" t="s">
        <v>128</v>
      </c>
      <c r="GU86" s="1"/>
      <c r="GV86" s="24">
        <v>22</v>
      </c>
      <c r="HF86" s="1"/>
      <c r="HG86" s="1" t="s">
        <v>127</v>
      </c>
      <c r="HH86" s="1"/>
      <c r="HI86" s="1" t="s">
        <v>128</v>
      </c>
      <c r="HJ86" s="1"/>
      <c r="HK86" s="24">
        <v>22</v>
      </c>
      <c r="HU86" s="1"/>
      <c r="HV86" s="1" t="s">
        <v>127</v>
      </c>
      <c r="HW86" s="1"/>
      <c r="HX86" s="1" t="s">
        <v>128</v>
      </c>
      <c r="HY86" s="1"/>
      <c r="HZ86" s="24">
        <v>22</v>
      </c>
      <c r="IJ86" s="1"/>
      <c r="IK86" s="1" t="s">
        <v>127</v>
      </c>
      <c r="IL86" s="1"/>
      <c r="IM86" s="1" t="s">
        <v>128</v>
      </c>
      <c r="IN86" s="1"/>
      <c r="IO86" s="24">
        <v>22</v>
      </c>
      <c r="IY86" s="1"/>
      <c r="IZ86" s="1" t="s">
        <v>127</v>
      </c>
      <c r="JA86" s="1"/>
      <c r="JB86" s="1" t="s">
        <v>128</v>
      </c>
      <c r="JC86" s="1"/>
      <c r="JD86" s="24">
        <v>22</v>
      </c>
      <c r="JN86" s="1"/>
      <c r="JO86" s="1" t="s">
        <v>127</v>
      </c>
      <c r="JP86" s="1"/>
      <c r="JQ86" s="1" t="s">
        <v>128</v>
      </c>
      <c r="JR86" s="1"/>
      <c r="JS86" s="24">
        <v>22</v>
      </c>
      <c r="KC86" s="1"/>
      <c r="KD86" s="1" t="s">
        <v>127</v>
      </c>
      <c r="KE86" s="1"/>
      <c r="KF86" s="1" t="s">
        <v>128</v>
      </c>
      <c r="KG86" s="1"/>
      <c r="KH86" s="24">
        <v>22</v>
      </c>
      <c r="KR86" s="1"/>
      <c r="KS86" s="1" t="s">
        <v>127</v>
      </c>
      <c r="KT86" s="1"/>
      <c r="KU86" s="1" t="s">
        <v>128</v>
      </c>
      <c r="KV86" s="1"/>
      <c r="KW86" s="24">
        <v>22</v>
      </c>
      <c r="LG86" s="1"/>
      <c r="LH86" s="1" t="s">
        <v>127</v>
      </c>
      <c r="LI86" s="1"/>
      <c r="LJ86" s="1" t="s">
        <v>128</v>
      </c>
      <c r="LK86" s="1"/>
      <c r="LL86" s="24">
        <v>22</v>
      </c>
      <c r="LV86" s="1"/>
      <c r="LW86" s="1" t="s">
        <v>127</v>
      </c>
      <c r="LX86" s="1"/>
      <c r="LY86" s="1" t="s">
        <v>128</v>
      </c>
      <c r="LZ86" s="1"/>
      <c r="MA86" s="24">
        <v>22</v>
      </c>
      <c r="MK86" s="1"/>
      <c r="ML86" s="1" t="s">
        <v>127</v>
      </c>
      <c r="MM86" s="1"/>
      <c r="MN86" s="1" t="s">
        <v>128</v>
      </c>
      <c r="MO86" s="1"/>
      <c r="MP86" s="24">
        <v>22</v>
      </c>
      <c r="MZ86" s="1"/>
      <c r="NA86" s="1" t="s">
        <v>127</v>
      </c>
      <c r="NB86" s="1"/>
      <c r="NC86" s="1" t="s">
        <v>128</v>
      </c>
      <c r="ND86" s="1"/>
      <c r="NE86" s="24">
        <v>22</v>
      </c>
      <c r="NO86" s="1"/>
      <c r="NP86" s="1" t="s">
        <v>127</v>
      </c>
      <c r="NQ86" s="1"/>
      <c r="NR86" s="1" t="s">
        <v>128</v>
      </c>
      <c r="NS86" s="1"/>
      <c r="NT86" s="24">
        <v>22</v>
      </c>
      <c r="OD86" s="1"/>
      <c r="OE86" s="1" t="s">
        <v>127</v>
      </c>
      <c r="OF86" s="1"/>
      <c r="OG86" s="1" t="s">
        <v>128</v>
      </c>
      <c r="OH86" s="1"/>
      <c r="OI86" s="24">
        <v>22</v>
      </c>
      <c r="OS86" s="1"/>
      <c r="OT86" s="1" t="s">
        <v>127</v>
      </c>
      <c r="OU86" s="1"/>
      <c r="OV86" s="1" t="s">
        <v>128</v>
      </c>
      <c r="OW86" s="1"/>
      <c r="OX86" s="24">
        <v>22</v>
      </c>
      <c r="PH86" s="1"/>
      <c r="PI86" s="1" t="s">
        <v>127</v>
      </c>
      <c r="PJ86" s="1"/>
      <c r="PK86" s="1" t="s">
        <v>128</v>
      </c>
      <c r="PL86" s="1"/>
      <c r="PM86" s="24">
        <v>22</v>
      </c>
      <c r="PW86" s="1"/>
      <c r="PX86" s="1" t="s">
        <v>127</v>
      </c>
      <c r="PY86" s="1"/>
      <c r="PZ86" s="1" t="s">
        <v>128</v>
      </c>
      <c r="QA86" s="1"/>
      <c r="QB86" s="24">
        <v>22</v>
      </c>
    </row>
    <row r="87" spans="2:444" ht="14" x14ac:dyDescent="0.2">
      <c r="D87" s="1"/>
      <c r="F87" s="1"/>
      <c r="G87" s="1" t="s">
        <v>129</v>
      </c>
      <c r="H87" s="1"/>
      <c r="I87" s="24">
        <v>23</v>
      </c>
      <c r="S87" s="1"/>
      <c r="U87" s="1"/>
      <c r="V87" s="1" t="s">
        <v>129</v>
      </c>
      <c r="W87" s="1"/>
      <c r="X87" s="24">
        <v>23</v>
      </c>
      <c r="AH87" s="1"/>
      <c r="AJ87" s="1"/>
      <c r="AK87" s="1" t="s">
        <v>129</v>
      </c>
      <c r="AL87" s="1"/>
      <c r="AM87" s="24">
        <v>23</v>
      </c>
      <c r="AW87" s="1"/>
      <c r="AY87" s="1"/>
      <c r="AZ87" s="1" t="s">
        <v>129</v>
      </c>
      <c r="BA87" s="1"/>
      <c r="BB87" s="24">
        <v>23</v>
      </c>
      <c r="BL87" s="1"/>
      <c r="BN87" s="1"/>
      <c r="BO87" s="1" t="s">
        <v>129</v>
      </c>
      <c r="BP87" s="1"/>
      <c r="BQ87" s="24">
        <v>23</v>
      </c>
      <c r="CA87" s="1"/>
      <c r="CC87" s="1"/>
      <c r="CD87" s="1" t="s">
        <v>129</v>
      </c>
      <c r="CE87" s="1"/>
      <c r="CF87" s="24">
        <v>23</v>
      </c>
      <c r="CP87" s="1"/>
      <c r="CR87" s="1"/>
      <c r="CS87" s="1" t="s">
        <v>129</v>
      </c>
      <c r="CT87" s="1"/>
      <c r="CU87" s="24">
        <v>23</v>
      </c>
      <c r="DE87" s="1"/>
      <c r="DG87" s="1"/>
      <c r="DH87" s="1" t="s">
        <v>129</v>
      </c>
      <c r="DI87" s="1"/>
      <c r="DJ87" s="24">
        <v>23</v>
      </c>
      <c r="DT87" s="1"/>
      <c r="DV87" s="1"/>
      <c r="DW87" s="1" t="s">
        <v>129</v>
      </c>
      <c r="DX87" s="1"/>
      <c r="DY87" s="24">
        <v>23</v>
      </c>
      <c r="EI87" s="1"/>
      <c r="EK87" s="1"/>
      <c r="EL87" s="1" t="s">
        <v>129</v>
      </c>
      <c r="EM87" s="1"/>
      <c r="EN87" s="24">
        <v>23</v>
      </c>
      <c r="EX87" s="1"/>
      <c r="EZ87" s="1"/>
      <c r="FA87" s="1" t="s">
        <v>129</v>
      </c>
      <c r="FB87" s="1"/>
      <c r="FC87" s="24">
        <v>23</v>
      </c>
      <c r="FM87" s="1"/>
      <c r="FO87" s="1"/>
      <c r="FP87" s="1" t="s">
        <v>129</v>
      </c>
      <c r="FQ87" s="1"/>
      <c r="FR87" s="24">
        <v>23</v>
      </c>
      <c r="GB87" s="1"/>
      <c r="GD87" s="1"/>
      <c r="GE87" s="1" t="s">
        <v>129</v>
      </c>
      <c r="GF87" s="1"/>
      <c r="GG87" s="24">
        <v>23</v>
      </c>
      <c r="GQ87" s="1"/>
      <c r="GS87" s="1"/>
      <c r="GT87" s="1" t="s">
        <v>129</v>
      </c>
      <c r="GU87" s="1"/>
      <c r="GV87" s="24">
        <v>23</v>
      </c>
      <c r="HF87" s="1"/>
      <c r="HH87" s="1"/>
      <c r="HI87" s="1" t="s">
        <v>129</v>
      </c>
      <c r="HJ87" s="1"/>
      <c r="HK87" s="24">
        <v>23</v>
      </c>
      <c r="HU87" s="1"/>
      <c r="HW87" s="1"/>
      <c r="HX87" s="1" t="s">
        <v>129</v>
      </c>
      <c r="HY87" s="1"/>
      <c r="HZ87" s="24">
        <v>23</v>
      </c>
      <c r="IJ87" s="1"/>
      <c r="IL87" s="1"/>
      <c r="IM87" s="1" t="s">
        <v>129</v>
      </c>
      <c r="IN87" s="1"/>
      <c r="IO87" s="24">
        <v>23</v>
      </c>
      <c r="IY87" s="1"/>
      <c r="JA87" s="1"/>
      <c r="JB87" s="1" t="s">
        <v>129</v>
      </c>
      <c r="JC87" s="1"/>
      <c r="JD87" s="24">
        <v>23</v>
      </c>
      <c r="JN87" s="1"/>
      <c r="JP87" s="1"/>
      <c r="JQ87" s="1" t="s">
        <v>129</v>
      </c>
      <c r="JR87" s="1"/>
      <c r="JS87" s="24">
        <v>23</v>
      </c>
      <c r="KC87" s="1"/>
      <c r="KE87" s="1"/>
      <c r="KF87" s="1" t="s">
        <v>129</v>
      </c>
      <c r="KG87" s="1"/>
      <c r="KH87" s="24">
        <v>23</v>
      </c>
      <c r="KR87" s="1"/>
      <c r="KT87" s="1"/>
      <c r="KU87" s="1" t="s">
        <v>129</v>
      </c>
      <c r="KV87" s="1"/>
      <c r="KW87" s="24">
        <v>23</v>
      </c>
      <c r="LG87" s="1"/>
      <c r="LI87" s="1"/>
      <c r="LJ87" s="1" t="s">
        <v>129</v>
      </c>
      <c r="LK87" s="1"/>
      <c r="LL87" s="24">
        <v>23</v>
      </c>
      <c r="LV87" s="1"/>
      <c r="LX87" s="1"/>
      <c r="LY87" s="1" t="s">
        <v>129</v>
      </c>
      <c r="LZ87" s="1"/>
      <c r="MA87" s="24">
        <v>23</v>
      </c>
      <c r="MK87" s="1"/>
      <c r="MM87" s="1"/>
      <c r="MN87" s="1" t="s">
        <v>129</v>
      </c>
      <c r="MO87" s="1"/>
      <c r="MP87" s="24">
        <v>23</v>
      </c>
      <c r="MZ87" s="1"/>
      <c r="NB87" s="1"/>
      <c r="NC87" s="1" t="s">
        <v>129</v>
      </c>
      <c r="ND87" s="1"/>
      <c r="NE87" s="24">
        <v>23</v>
      </c>
      <c r="NO87" s="1"/>
      <c r="NQ87" s="1"/>
      <c r="NR87" s="1" t="s">
        <v>129</v>
      </c>
      <c r="NS87" s="1"/>
      <c r="NT87" s="24">
        <v>23</v>
      </c>
      <c r="OD87" s="1"/>
      <c r="OF87" s="1"/>
      <c r="OG87" s="1" t="s">
        <v>129</v>
      </c>
      <c r="OH87" s="1"/>
      <c r="OI87" s="24">
        <v>23</v>
      </c>
      <c r="OS87" s="1"/>
      <c r="OU87" s="1"/>
      <c r="OV87" s="1" t="s">
        <v>129</v>
      </c>
      <c r="OW87" s="1"/>
      <c r="OX87" s="24">
        <v>23</v>
      </c>
      <c r="PH87" s="1"/>
      <c r="PJ87" s="1"/>
      <c r="PK87" s="1" t="s">
        <v>129</v>
      </c>
      <c r="PL87" s="1"/>
      <c r="PM87" s="24">
        <v>23</v>
      </c>
      <c r="PW87" s="1"/>
      <c r="PY87" s="1"/>
      <c r="PZ87" s="1" t="s">
        <v>129</v>
      </c>
      <c r="QA87" s="1"/>
      <c r="QB87" s="24">
        <v>23</v>
      </c>
    </row>
    <row r="88" spans="2:444" ht="14" x14ac:dyDescent="0.2">
      <c r="D88" s="1"/>
      <c r="E88" s="1"/>
      <c r="F88" s="1"/>
      <c r="G88" s="1" t="s">
        <v>130</v>
      </c>
      <c r="H88" s="1"/>
      <c r="I88" s="24">
        <v>24</v>
      </c>
      <c r="S88" s="1"/>
      <c r="T88" s="1"/>
      <c r="U88" s="1"/>
      <c r="V88" s="1" t="s">
        <v>130</v>
      </c>
      <c r="W88" s="1"/>
      <c r="X88" s="24">
        <v>24</v>
      </c>
      <c r="AH88" s="1"/>
      <c r="AI88" s="1"/>
      <c r="AJ88" s="1"/>
      <c r="AK88" s="1" t="s">
        <v>130</v>
      </c>
      <c r="AL88" s="1"/>
      <c r="AM88" s="24">
        <v>24</v>
      </c>
      <c r="AW88" s="1"/>
      <c r="AX88" s="1"/>
      <c r="AY88" s="1"/>
      <c r="AZ88" s="1" t="s">
        <v>130</v>
      </c>
      <c r="BA88" s="1"/>
      <c r="BB88" s="24">
        <v>24</v>
      </c>
      <c r="BL88" s="1"/>
      <c r="BM88" s="1"/>
      <c r="BN88" s="1"/>
      <c r="BO88" s="1" t="s">
        <v>130</v>
      </c>
      <c r="BP88" s="1"/>
      <c r="BQ88" s="24">
        <v>24</v>
      </c>
      <c r="CA88" s="1"/>
      <c r="CB88" s="1"/>
      <c r="CC88" s="1"/>
      <c r="CD88" s="1" t="s">
        <v>130</v>
      </c>
      <c r="CE88" s="1"/>
      <c r="CF88" s="24">
        <v>24</v>
      </c>
      <c r="CP88" s="1"/>
      <c r="CQ88" s="1"/>
      <c r="CR88" s="1"/>
      <c r="CS88" s="1" t="s">
        <v>130</v>
      </c>
      <c r="CT88" s="1"/>
      <c r="CU88" s="24">
        <v>24</v>
      </c>
      <c r="DE88" s="1"/>
      <c r="DF88" s="1"/>
      <c r="DG88" s="1"/>
      <c r="DH88" s="1" t="s">
        <v>130</v>
      </c>
      <c r="DI88" s="1"/>
      <c r="DJ88" s="24">
        <v>24</v>
      </c>
      <c r="DT88" s="1"/>
      <c r="DU88" s="1"/>
      <c r="DV88" s="1"/>
      <c r="DW88" s="1" t="s">
        <v>130</v>
      </c>
      <c r="DX88" s="1"/>
      <c r="DY88" s="24">
        <v>24</v>
      </c>
      <c r="EI88" s="1"/>
      <c r="EJ88" s="1"/>
      <c r="EK88" s="1"/>
      <c r="EL88" s="1" t="s">
        <v>130</v>
      </c>
      <c r="EM88" s="1"/>
      <c r="EN88" s="24">
        <v>24</v>
      </c>
      <c r="EX88" s="1"/>
      <c r="EY88" s="1"/>
      <c r="EZ88" s="1"/>
      <c r="FA88" s="1" t="s">
        <v>130</v>
      </c>
      <c r="FB88" s="1"/>
      <c r="FC88" s="24">
        <v>24</v>
      </c>
      <c r="FM88" s="1"/>
      <c r="FN88" s="1"/>
      <c r="FO88" s="1"/>
      <c r="FP88" s="1" t="s">
        <v>130</v>
      </c>
      <c r="FQ88" s="1"/>
      <c r="FR88" s="24">
        <v>24</v>
      </c>
      <c r="GB88" s="1"/>
      <c r="GC88" s="1"/>
      <c r="GD88" s="1"/>
      <c r="GE88" s="1" t="s">
        <v>130</v>
      </c>
      <c r="GF88" s="1"/>
      <c r="GG88" s="24">
        <v>24</v>
      </c>
      <c r="GQ88" s="1"/>
      <c r="GR88" s="1"/>
      <c r="GS88" s="1"/>
      <c r="GT88" s="1" t="s">
        <v>130</v>
      </c>
      <c r="GU88" s="1"/>
      <c r="GV88" s="24">
        <v>24</v>
      </c>
      <c r="HF88" s="1"/>
      <c r="HG88" s="1"/>
      <c r="HH88" s="1"/>
      <c r="HI88" s="1" t="s">
        <v>130</v>
      </c>
      <c r="HJ88" s="1"/>
      <c r="HK88" s="24">
        <v>24</v>
      </c>
      <c r="HU88" s="1"/>
      <c r="HV88" s="1"/>
      <c r="HW88" s="1"/>
      <c r="HX88" s="1" t="s">
        <v>130</v>
      </c>
      <c r="HY88" s="1"/>
      <c r="HZ88" s="24">
        <v>24</v>
      </c>
      <c r="IJ88" s="1"/>
      <c r="IK88" s="1"/>
      <c r="IL88" s="1"/>
      <c r="IM88" s="1" t="s">
        <v>130</v>
      </c>
      <c r="IN88" s="1"/>
      <c r="IO88" s="24">
        <v>24</v>
      </c>
      <c r="IY88" s="1"/>
      <c r="IZ88" s="1"/>
      <c r="JA88" s="1"/>
      <c r="JB88" s="1" t="s">
        <v>130</v>
      </c>
      <c r="JC88" s="1"/>
      <c r="JD88" s="24">
        <v>24</v>
      </c>
      <c r="JN88" s="1"/>
      <c r="JO88" s="1"/>
      <c r="JP88" s="1"/>
      <c r="JQ88" s="1" t="s">
        <v>130</v>
      </c>
      <c r="JR88" s="1"/>
      <c r="JS88" s="24">
        <v>24</v>
      </c>
      <c r="KC88" s="1"/>
      <c r="KD88" s="1"/>
      <c r="KE88" s="1"/>
      <c r="KF88" s="1" t="s">
        <v>130</v>
      </c>
      <c r="KG88" s="1"/>
      <c r="KH88" s="24">
        <v>24</v>
      </c>
      <c r="KR88" s="1"/>
      <c r="KS88" s="1"/>
      <c r="KT88" s="1"/>
      <c r="KU88" s="1" t="s">
        <v>130</v>
      </c>
      <c r="KV88" s="1"/>
      <c r="KW88" s="24">
        <v>24</v>
      </c>
      <c r="LG88" s="1"/>
      <c r="LH88" s="1"/>
      <c r="LI88" s="1"/>
      <c r="LJ88" s="1" t="s">
        <v>130</v>
      </c>
      <c r="LK88" s="1"/>
      <c r="LL88" s="24">
        <v>24</v>
      </c>
      <c r="LV88" s="1"/>
      <c r="LW88" s="1"/>
      <c r="LX88" s="1"/>
      <c r="LY88" s="1" t="s">
        <v>130</v>
      </c>
      <c r="LZ88" s="1"/>
      <c r="MA88" s="24">
        <v>24</v>
      </c>
      <c r="MK88" s="1"/>
      <c r="ML88" s="1"/>
      <c r="MM88" s="1"/>
      <c r="MN88" s="1" t="s">
        <v>130</v>
      </c>
      <c r="MO88" s="1"/>
      <c r="MP88" s="24">
        <v>24</v>
      </c>
      <c r="MZ88" s="1"/>
      <c r="NA88" s="1"/>
      <c r="NB88" s="1"/>
      <c r="NC88" s="1" t="s">
        <v>130</v>
      </c>
      <c r="ND88" s="1"/>
      <c r="NE88" s="24">
        <v>24</v>
      </c>
      <c r="NO88" s="1"/>
      <c r="NP88" s="1"/>
      <c r="NQ88" s="1"/>
      <c r="NR88" s="1" t="s">
        <v>130</v>
      </c>
      <c r="NS88" s="1"/>
      <c r="NT88" s="24">
        <v>24</v>
      </c>
      <c r="OD88" s="1"/>
      <c r="OE88" s="1"/>
      <c r="OF88" s="1"/>
      <c r="OG88" s="1" t="s">
        <v>130</v>
      </c>
      <c r="OH88" s="1"/>
      <c r="OI88" s="24">
        <v>24</v>
      </c>
      <c r="OS88" s="1"/>
      <c r="OT88" s="1"/>
      <c r="OU88" s="1"/>
      <c r="OV88" s="1" t="s">
        <v>130</v>
      </c>
      <c r="OW88" s="1"/>
      <c r="OX88" s="24">
        <v>24</v>
      </c>
      <c r="PH88" s="1"/>
      <c r="PI88" s="1"/>
      <c r="PJ88" s="1"/>
      <c r="PK88" s="1" t="s">
        <v>130</v>
      </c>
      <c r="PL88" s="1"/>
      <c r="PM88" s="24">
        <v>24</v>
      </c>
      <c r="PW88" s="1"/>
      <c r="PX88" s="1"/>
      <c r="PY88" s="1"/>
      <c r="PZ88" s="1" t="s">
        <v>130</v>
      </c>
      <c r="QA88" s="1"/>
      <c r="QB88" s="24">
        <v>24</v>
      </c>
    </row>
    <row r="89" spans="2:444" ht="14" x14ac:dyDescent="0.2">
      <c r="C89" s="1"/>
      <c r="D89" s="1"/>
      <c r="E89" s="1"/>
      <c r="F89" s="1"/>
      <c r="G89" s="1" t="s">
        <v>131</v>
      </c>
      <c r="H89" s="1"/>
      <c r="I89" s="24">
        <v>25</v>
      </c>
      <c r="R89" s="1"/>
      <c r="S89" s="1"/>
      <c r="T89" s="1"/>
      <c r="U89" s="1"/>
      <c r="V89" s="1" t="s">
        <v>131</v>
      </c>
      <c r="W89" s="1"/>
      <c r="X89" s="24">
        <v>25</v>
      </c>
      <c r="AG89" s="1"/>
      <c r="AH89" s="1"/>
      <c r="AI89" s="1"/>
      <c r="AJ89" s="1"/>
      <c r="AK89" s="1" t="s">
        <v>131</v>
      </c>
      <c r="AL89" s="1"/>
      <c r="AM89" s="24">
        <v>25</v>
      </c>
      <c r="AV89" s="1"/>
      <c r="AW89" s="1"/>
      <c r="AX89" s="1"/>
      <c r="AY89" s="1"/>
      <c r="AZ89" s="1" t="s">
        <v>131</v>
      </c>
      <c r="BA89" s="1"/>
      <c r="BB89" s="24">
        <v>25</v>
      </c>
      <c r="BK89" s="1"/>
      <c r="BL89" s="1"/>
      <c r="BM89" s="1"/>
      <c r="BN89" s="1"/>
      <c r="BO89" s="1" t="s">
        <v>131</v>
      </c>
      <c r="BP89" s="1"/>
      <c r="BQ89" s="24">
        <v>25</v>
      </c>
      <c r="BZ89" s="1"/>
      <c r="CA89" s="1"/>
      <c r="CB89" s="1"/>
      <c r="CC89" s="1"/>
      <c r="CD89" s="1" t="s">
        <v>131</v>
      </c>
      <c r="CE89" s="1"/>
      <c r="CF89" s="24">
        <v>25</v>
      </c>
      <c r="CO89" s="1"/>
      <c r="CP89" s="1"/>
      <c r="CQ89" s="1"/>
      <c r="CR89" s="1"/>
      <c r="CS89" s="1" t="s">
        <v>131</v>
      </c>
      <c r="CT89" s="1"/>
      <c r="CU89" s="24">
        <v>25</v>
      </c>
      <c r="DD89" s="1"/>
      <c r="DE89" s="1"/>
      <c r="DF89" s="1"/>
      <c r="DG89" s="1"/>
      <c r="DH89" s="1" t="s">
        <v>131</v>
      </c>
      <c r="DI89" s="1"/>
      <c r="DJ89" s="24">
        <v>25</v>
      </c>
      <c r="DS89" s="1"/>
      <c r="DT89" s="1"/>
      <c r="DU89" s="1"/>
      <c r="DV89" s="1"/>
      <c r="DW89" s="1" t="s">
        <v>131</v>
      </c>
      <c r="DX89" s="1"/>
      <c r="DY89" s="24">
        <v>25</v>
      </c>
      <c r="EH89" s="1"/>
      <c r="EI89" s="1"/>
      <c r="EJ89" s="1"/>
      <c r="EK89" s="1"/>
      <c r="EL89" s="1" t="s">
        <v>131</v>
      </c>
      <c r="EM89" s="1"/>
      <c r="EN89" s="24">
        <v>25</v>
      </c>
      <c r="EW89" s="1"/>
      <c r="EX89" s="1"/>
      <c r="EY89" s="1"/>
      <c r="EZ89" s="1"/>
      <c r="FA89" s="1" t="s">
        <v>131</v>
      </c>
      <c r="FB89" s="1"/>
      <c r="FC89" s="24">
        <v>25</v>
      </c>
      <c r="FL89" s="1"/>
      <c r="FM89" s="1"/>
      <c r="FN89" s="1"/>
      <c r="FO89" s="1"/>
      <c r="FP89" s="1" t="s">
        <v>131</v>
      </c>
      <c r="FQ89" s="1"/>
      <c r="FR89" s="24">
        <v>25</v>
      </c>
      <c r="GA89" s="1"/>
      <c r="GB89" s="1"/>
      <c r="GC89" s="1"/>
      <c r="GD89" s="1"/>
      <c r="GE89" s="1" t="s">
        <v>131</v>
      </c>
      <c r="GF89" s="1"/>
      <c r="GG89" s="24">
        <v>25</v>
      </c>
      <c r="GP89" s="1"/>
      <c r="GQ89" s="1"/>
      <c r="GR89" s="1"/>
      <c r="GS89" s="1"/>
      <c r="GT89" s="1" t="s">
        <v>131</v>
      </c>
      <c r="GU89" s="1"/>
      <c r="GV89" s="24">
        <v>25</v>
      </c>
      <c r="HE89" s="1"/>
      <c r="HF89" s="1"/>
      <c r="HG89" s="1"/>
      <c r="HH89" s="1"/>
      <c r="HI89" s="1" t="s">
        <v>131</v>
      </c>
      <c r="HJ89" s="1"/>
      <c r="HK89" s="24">
        <v>25</v>
      </c>
      <c r="HT89" s="1"/>
      <c r="HU89" s="1"/>
      <c r="HV89" s="1"/>
      <c r="HW89" s="1"/>
      <c r="HX89" s="1" t="s">
        <v>131</v>
      </c>
      <c r="HY89" s="1"/>
      <c r="HZ89" s="24">
        <v>25</v>
      </c>
      <c r="II89" s="1"/>
      <c r="IJ89" s="1"/>
      <c r="IK89" s="1"/>
      <c r="IL89" s="1"/>
      <c r="IM89" s="1" t="s">
        <v>131</v>
      </c>
      <c r="IN89" s="1"/>
      <c r="IO89" s="24">
        <v>25</v>
      </c>
      <c r="IX89" s="1"/>
      <c r="IY89" s="1"/>
      <c r="IZ89" s="1"/>
      <c r="JA89" s="1"/>
      <c r="JB89" s="1" t="s">
        <v>131</v>
      </c>
      <c r="JC89" s="1"/>
      <c r="JD89" s="24">
        <v>25</v>
      </c>
      <c r="JM89" s="1"/>
      <c r="JN89" s="1"/>
      <c r="JO89" s="1"/>
      <c r="JP89" s="1"/>
      <c r="JQ89" s="1" t="s">
        <v>131</v>
      </c>
      <c r="JR89" s="1"/>
      <c r="JS89" s="24">
        <v>25</v>
      </c>
      <c r="KB89" s="1"/>
      <c r="KC89" s="1"/>
      <c r="KD89" s="1"/>
      <c r="KE89" s="1"/>
      <c r="KF89" s="1" t="s">
        <v>131</v>
      </c>
      <c r="KG89" s="1"/>
      <c r="KH89" s="24">
        <v>25</v>
      </c>
      <c r="KQ89" s="1"/>
      <c r="KR89" s="1"/>
      <c r="KS89" s="1"/>
      <c r="KT89" s="1"/>
      <c r="KU89" s="1" t="s">
        <v>131</v>
      </c>
      <c r="KV89" s="1"/>
      <c r="KW89" s="24">
        <v>25</v>
      </c>
      <c r="LF89" s="1"/>
      <c r="LG89" s="1"/>
      <c r="LH89" s="1"/>
      <c r="LI89" s="1"/>
      <c r="LJ89" s="1" t="s">
        <v>131</v>
      </c>
      <c r="LK89" s="1"/>
      <c r="LL89" s="24">
        <v>25</v>
      </c>
      <c r="LU89" s="1"/>
      <c r="LV89" s="1"/>
      <c r="LW89" s="1"/>
      <c r="LX89" s="1"/>
      <c r="LY89" s="1" t="s">
        <v>131</v>
      </c>
      <c r="LZ89" s="1"/>
      <c r="MA89" s="24">
        <v>25</v>
      </c>
      <c r="MJ89" s="1"/>
      <c r="MK89" s="1"/>
      <c r="ML89" s="1"/>
      <c r="MM89" s="1"/>
      <c r="MN89" s="1" t="s">
        <v>131</v>
      </c>
      <c r="MO89" s="1"/>
      <c r="MP89" s="24">
        <v>25</v>
      </c>
      <c r="MY89" s="1"/>
      <c r="MZ89" s="1"/>
      <c r="NA89" s="1"/>
      <c r="NB89" s="1"/>
      <c r="NC89" s="1" t="s">
        <v>131</v>
      </c>
      <c r="ND89" s="1"/>
      <c r="NE89" s="24">
        <v>25</v>
      </c>
      <c r="NN89" s="1"/>
      <c r="NO89" s="1"/>
      <c r="NP89" s="1"/>
      <c r="NQ89" s="1"/>
      <c r="NR89" s="1" t="s">
        <v>131</v>
      </c>
      <c r="NS89" s="1"/>
      <c r="NT89" s="24">
        <v>25</v>
      </c>
      <c r="OC89" s="1"/>
      <c r="OD89" s="1"/>
      <c r="OE89" s="1"/>
      <c r="OF89" s="1"/>
      <c r="OG89" s="1" t="s">
        <v>131</v>
      </c>
      <c r="OH89" s="1"/>
      <c r="OI89" s="24">
        <v>25</v>
      </c>
      <c r="OR89" s="1"/>
      <c r="OS89" s="1"/>
      <c r="OT89" s="1"/>
      <c r="OU89" s="1"/>
      <c r="OV89" s="1" t="s">
        <v>131</v>
      </c>
      <c r="OW89" s="1"/>
      <c r="OX89" s="24">
        <v>25</v>
      </c>
      <c r="PG89" s="1"/>
      <c r="PH89" s="1"/>
      <c r="PI89" s="1"/>
      <c r="PJ89" s="1"/>
      <c r="PK89" s="1" t="s">
        <v>131</v>
      </c>
      <c r="PL89" s="1"/>
      <c r="PM89" s="24">
        <v>25</v>
      </c>
      <c r="PV89" s="1"/>
      <c r="PW89" s="1"/>
      <c r="PX89" s="1"/>
      <c r="PY89" s="1"/>
      <c r="PZ89" s="1" t="s">
        <v>131</v>
      </c>
      <c r="QA89" s="1"/>
      <c r="QB89" s="24">
        <v>25</v>
      </c>
    </row>
    <row r="90" spans="2:444" ht="14" x14ac:dyDescent="0.2">
      <c r="C90" s="1"/>
      <c r="D90" s="1"/>
      <c r="E90" s="1"/>
      <c r="F90" s="1"/>
      <c r="G90" s="1" t="s">
        <v>132</v>
      </c>
      <c r="H90" s="1"/>
      <c r="I90" s="24">
        <v>26</v>
      </c>
      <c r="R90" s="1"/>
      <c r="S90" s="1"/>
      <c r="T90" s="1"/>
      <c r="U90" s="1"/>
      <c r="V90" s="1" t="s">
        <v>132</v>
      </c>
      <c r="W90" s="1"/>
      <c r="X90" s="24">
        <v>26</v>
      </c>
      <c r="AG90" s="1"/>
      <c r="AH90" s="1"/>
      <c r="AI90" s="1"/>
      <c r="AJ90" s="1"/>
      <c r="AK90" s="1" t="s">
        <v>132</v>
      </c>
      <c r="AL90" s="1"/>
      <c r="AM90" s="24">
        <v>26</v>
      </c>
      <c r="AV90" s="1"/>
      <c r="AW90" s="1"/>
      <c r="AX90" s="1"/>
      <c r="AY90" s="1"/>
      <c r="AZ90" s="1" t="s">
        <v>132</v>
      </c>
      <c r="BA90" s="1"/>
      <c r="BB90" s="24">
        <v>26</v>
      </c>
      <c r="BK90" s="1"/>
      <c r="BL90" s="1"/>
      <c r="BM90" s="1"/>
      <c r="BN90" s="1"/>
      <c r="BO90" s="1" t="s">
        <v>132</v>
      </c>
      <c r="BP90" s="1"/>
      <c r="BQ90" s="24">
        <v>26</v>
      </c>
      <c r="BZ90" s="1"/>
      <c r="CA90" s="1"/>
      <c r="CB90" s="1"/>
      <c r="CC90" s="1"/>
      <c r="CD90" s="1" t="s">
        <v>132</v>
      </c>
      <c r="CE90" s="1"/>
      <c r="CF90" s="24">
        <v>26</v>
      </c>
      <c r="CO90" s="1"/>
      <c r="CP90" s="1"/>
      <c r="CQ90" s="1"/>
      <c r="CR90" s="1"/>
      <c r="CS90" s="1" t="s">
        <v>132</v>
      </c>
      <c r="CT90" s="1"/>
      <c r="CU90" s="24">
        <v>26</v>
      </c>
      <c r="DD90" s="1"/>
      <c r="DE90" s="1"/>
      <c r="DF90" s="1"/>
      <c r="DG90" s="1"/>
      <c r="DH90" s="1" t="s">
        <v>132</v>
      </c>
      <c r="DI90" s="1"/>
      <c r="DJ90" s="24">
        <v>26</v>
      </c>
      <c r="DS90" s="1"/>
      <c r="DT90" s="1"/>
      <c r="DU90" s="1"/>
      <c r="DV90" s="1"/>
      <c r="DW90" s="1" t="s">
        <v>132</v>
      </c>
      <c r="DX90" s="1"/>
      <c r="DY90" s="24">
        <v>26</v>
      </c>
      <c r="EH90" s="1"/>
      <c r="EI90" s="1"/>
      <c r="EJ90" s="1"/>
      <c r="EK90" s="1"/>
      <c r="EL90" s="1" t="s">
        <v>132</v>
      </c>
      <c r="EM90" s="1"/>
      <c r="EN90" s="24">
        <v>26</v>
      </c>
      <c r="EW90" s="1"/>
      <c r="EX90" s="1"/>
      <c r="EY90" s="1"/>
      <c r="EZ90" s="1"/>
      <c r="FA90" s="1" t="s">
        <v>132</v>
      </c>
      <c r="FB90" s="1"/>
      <c r="FC90" s="24">
        <v>26</v>
      </c>
      <c r="FL90" s="1"/>
      <c r="FM90" s="1"/>
      <c r="FN90" s="1"/>
      <c r="FO90" s="1"/>
      <c r="FP90" s="1" t="s">
        <v>132</v>
      </c>
      <c r="FQ90" s="1"/>
      <c r="FR90" s="24">
        <v>26</v>
      </c>
      <c r="GA90" s="1"/>
      <c r="GB90" s="1"/>
      <c r="GC90" s="1"/>
      <c r="GD90" s="1"/>
      <c r="GE90" s="1" t="s">
        <v>132</v>
      </c>
      <c r="GF90" s="1"/>
      <c r="GG90" s="24">
        <v>26</v>
      </c>
      <c r="GP90" s="1"/>
      <c r="GQ90" s="1"/>
      <c r="GR90" s="1"/>
      <c r="GS90" s="1"/>
      <c r="GT90" s="1" t="s">
        <v>132</v>
      </c>
      <c r="GU90" s="1"/>
      <c r="GV90" s="24">
        <v>26</v>
      </c>
      <c r="HE90" s="1"/>
      <c r="HF90" s="1"/>
      <c r="HG90" s="1"/>
      <c r="HH90" s="1"/>
      <c r="HI90" s="1" t="s">
        <v>132</v>
      </c>
      <c r="HJ90" s="1"/>
      <c r="HK90" s="24">
        <v>26</v>
      </c>
      <c r="HT90" s="1"/>
      <c r="HU90" s="1"/>
      <c r="HV90" s="1"/>
      <c r="HW90" s="1"/>
      <c r="HX90" s="1" t="s">
        <v>132</v>
      </c>
      <c r="HY90" s="1"/>
      <c r="HZ90" s="24">
        <v>26</v>
      </c>
      <c r="II90" s="1"/>
      <c r="IJ90" s="1"/>
      <c r="IK90" s="1"/>
      <c r="IL90" s="1"/>
      <c r="IM90" s="1" t="s">
        <v>132</v>
      </c>
      <c r="IN90" s="1"/>
      <c r="IO90" s="24">
        <v>26</v>
      </c>
      <c r="IX90" s="1"/>
      <c r="IY90" s="1"/>
      <c r="IZ90" s="1"/>
      <c r="JA90" s="1"/>
      <c r="JB90" s="1" t="s">
        <v>132</v>
      </c>
      <c r="JC90" s="1"/>
      <c r="JD90" s="24">
        <v>26</v>
      </c>
      <c r="JM90" s="1"/>
      <c r="JN90" s="1"/>
      <c r="JO90" s="1"/>
      <c r="JP90" s="1"/>
      <c r="JQ90" s="1" t="s">
        <v>132</v>
      </c>
      <c r="JR90" s="1"/>
      <c r="JS90" s="24">
        <v>26</v>
      </c>
      <c r="KB90" s="1"/>
      <c r="KC90" s="1"/>
      <c r="KD90" s="1"/>
      <c r="KE90" s="1"/>
      <c r="KF90" s="1" t="s">
        <v>132</v>
      </c>
      <c r="KG90" s="1"/>
      <c r="KH90" s="24">
        <v>26</v>
      </c>
      <c r="KQ90" s="1"/>
      <c r="KR90" s="1"/>
      <c r="KS90" s="1"/>
      <c r="KT90" s="1"/>
      <c r="KU90" s="1" t="s">
        <v>132</v>
      </c>
      <c r="KV90" s="1"/>
      <c r="KW90" s="24">
        <v>26</v>
      </c>
      <c r="LF90" s="1"/>
      <c r="LG90" s="1"/>
      <c r="LH90" s="1"/>
      <c r="LI90" s="1"/>
      <c r="LJ90" s="1" t="s">
        <v>132</v>
      </c>
      <c r="LK90" s="1"/>
      <c r="LL90" s="24">
        <v>26</v>
      </c>
      <c r="LU90" s="1"/>
      <c r="LV90" s="1"/>
      <c r="LW90" s="1"/>
      <c r="LX90" s="1"/>
      <c r="LY90" s="1" t="s">
        <v>132</v>
      </c>
      <c r="LZ90" s="1"/>
      <c r="MA90" s="24">
        <v>26</v>
      </c>
      <c r="MJ90" s="1"/>
      <c r="MK90" s="1"/>
      <c r="ML90" s="1"/>
      <c r="MM90" s="1"/>
      <c r="MN90" s="1" t="s">
        <v>132</v>
      </c>
      <c r="MO90" s="1"/>
      <c r="MP90" s="24">
        <v>26</v>
      </c>
      <c r="MY90" s="1"/>
      <c r="MZ90" s="1"/>
      <c r="NA90" s="1"/>
      <c r="NB90" s="1"/>
      <c r="NC90" s="1" t="s">
        <v>132</v>
      </c>
      <c r="ND90" s="1"/>
      <c r="NE90" s="24">
        <v>26</v>
      </c>
      <c r="NN90" s="1"/>
      <c r="NO90" s="1"/>
      <c r="NP90" s="1"/>
      <c r="NQ90" s="1"/>
      <c r="NR90" s="1" t="s">
        <v>132</v>
      </c>
      <c r="NS90" s="1"/>
      <c r="NT90" s="24">
        <v>26</v>
      </c>
      <c r="OC90" s="1"/>
      <c r="OD90" s="1"/>
      <c r="OE90" s="1"/>
      <c r="OF90" s="1"/>
      <c r="OG90" s="1" t="s">
        <v>132</v>
      </c>
      <c r="OH90" s="1"/>
      <c r="OI90" s="24">
        <v>26</v>
      </c>
      <c r="OR90" s="1"/>
      <c r="OS90" s="1"/>
      <c r="OT90" s="1"/>
      <c r="OU90" s="1"/>
      <c r="OV90" s="1" t="s">
        <v>132</v>
      </c>
      <c r="OW90" s="1"/>
      <c r="OX90" s="24">
        <v>26</v>
      </c>
      <c r="PG90" s="1"/>
      <c r="PH90" s="1"/>
      <c r="PI90" s="1"/>
      <c r="PJ90" s="1"/>
      <c r="PK90" s="1" t="s">
        <v>132</v>
      </c>
      <c r="PL90" s="1"/>
      <c r="PM90" s="24">
        <v>26</v>
      </c>
      <c r="PV90" s="1"/>
      <c r="PW90" s="1"/>
      <c r="PX90" s="1"/>
      <c r="PY90" s="1"/>
      <c r="PZ90" s="1" t="s">
        <v>132</v>
      </c>
      <c r="QA90" s="1"/>
      <c r="QB90" s="24">
        <v>26</v>
      </c>
    </row>
    <row r="91" spans="2:444" ht="14" x14ac:dyDescent="0.2">
      <c r="C91" s="1"/>
      <c r="D91" s="1"/>
      <c r="E91" s="1"/>
      <c r="F91" s="1"/>
      <c r="G91" s="1"/>
      <c r="H91" s="1"/>
      <c r="I91" s="1"/>
      <c r="R91" s="1"/>
      <c r="S91" s="1"/>
      <c r="T91" s="1"/>
      <c r="U91" s="1"/>
      <c r="V91" s="1"/>
      <c r="W91" s="1"/>
      <c r="X91" s="1"/>
      <c r="AG91" s="1"/>
      <c r="AH91" s="1"/>
      <c r="AI91" s="1"/>
      <c r="AJ91" s="1"/>
      <c r="AK91" s="1"/>
      <c r="AL91" s="1"/>
      <c r="AM91" s="1"/>
      <c r="AV91" s="1"/>
      <c r="AW91" s="1"/>
      <c r="AX91" s="1"/>
      <c r="AY91" s="1"/>
      <c r="AZ91" s="1"/>
      <c r="BA91" s="1"/>
      <c r="BB91" s="1"/>
      <c r="BK91" s="1"/>
      <c r="BL91" s="1"/>
      <c r="BM91" s="1"/>
      <c r="BN91" s="1"/>
      <c r="BO91" s="1"/>
      <c r="BP91" s="1"/>
      <c r="BQ91" s="1"/>
      <c r="BZ91" s="1"/>
      <c r="CA91" s="1"/>
      <c r="CB91" s="1"/>
      <c r="CC91" s="1"/>
      <c r="CD91" s="1"/>
      <c r="CE91" s="1"/>
      <c r="CF91" s="1"/>
      <c r="CO91" s="1"/>
      <c r="CP91" s="1"/>
      <c r="CQ91" s="1"/>
      <c r="CR91" s="1"/>
      <c r="CS91" s="1"/>
      <c r="CT91" s="1"/>
      <c r="CU91" s="1"/>
      <c r="DD91" s="1"/>
      <c r="DE91" s="1"/>
      <c r="DF91" s="1"/>
      <c r="DG91" s="1"/>
      <c r="DH91" s="1"/>
      <c r="DI91" s="1"/>
      <c r="DJ91" s="1"/>
      <c r="DS91" s="1"/>
      <c r="DT91" s="1"/>
      <c r="DU91" s="1"/>
      <c r="DV91" s="1"/>
      <c r="DW91" s="1"/>
      <c r="DX91" s="1"/>
      <c r="DY91" s="1"/>
      <c r="EH91" s="1"/>
      <c r="EI91" s="1"/>
      <c r="EJ91" s="1"/>
      <c r="EK91" s="1"/>
      <c r="EL91" s="1"/>
      <c r="EM91" s="1"/>
      <c r="EN91" s="1"/>
      <c r="EW91" s="1"/>
      <c r="EX91" s="1"/>
      <c r="EY91" s="1"/>
      <c r="EZ91" s="1"/>
      <c r="FA91" s="1"/>
      <c r="FB91" s="1"/>
      <c r="FC91" s="1"/>
      <c r="FL91" s="1"/>
      <c r="FM91" s="1"/>
      <c r="FN91" s="1"/>
      <c r="FO91" s="1"/>
      <c r="FP91" s="1"/>
      <c r="FQ91" s="1"/>
      <c r="FR91" s="1"/>
      <c r="GA91" s="1"/>
      <c r="GB91" s="1"/>
      <c r="GC91" s="1"/>
      <c r="GD91" s="1"/>
      <c r="GE91" s="1"/>
      <c r="GF91" s="1"/>
      <c r="GG91" s="1"/>
      <c r="GP91" s="1"/>
      <c r="GQ91" s="1"/>
      <c r="GR91" s="1"/>
      <c r="GS91" s="1"/>
      <c r="GT91" s="1"/>
      <c r="GU91" s="1"/>
      <c r="GV91" s="1"/>
      <c r="HE91" s="1"/>
      <c r="HF91" s="1"/>
      <c r="HG91" s="1"/>
      <c r="HH91" s="1"/>
      <c r="HI91" s="1"/>
      <c r="HJ91" s="1"/>
      <c r="HK91" s="1"/>
      <c r="HT91" s="1"/>
      <c r="HU91" s="1"/>
      <c r="HV91" s="1"/>
      <c r="HW91" s="1"/>
      <c r="HX91" s="1"/>
      <c r="HY91" s="1"/>
      <c r="HZ91" s="1"/>
      <c r="II91" s="1"/>
      <c r="IJ91" s="1"/>
      <c r="IK91" s="1"/>
      <c r="IL91" s="1"/>
      <c r="IM91" s="1"/>
      <c r="IN91" s="1"/>
      <c r="IO91" s="1"/>
      <c r="IX91" s="1"/>
      <c r="IY91" s="1"/>
      <c r="IZ91" s="1"/>
      <c r="JA91" s="1"/>
      <c r="JB91" s="1"/>
      <c r="JC91" s="1"/>
      <c r="JD91" s="1"/>
      <c r="JM91" s="1"/>
      <c r="JN91" s="1"/>
      <c r="JO91" s="1"/>
      <c r="JP91" s="1"/>
      <c r="JQ91" s="1"/>
      <c r="JR91" s="1"/>
      <c r="JS91" s="1"/>
      <c r="KB91" s="1"/>
      <c r="KC91" s="1"/>
      <c r="KD91" s="1"/>
      <c r="KE91" s="1"/>
      <c r="KF91" s="1"/>
      <c r="KG91" s="1"/>
      <c r="KH91" s="1"/>
      <c r="KQ91" s="1"/>
      <c r="KR91" s="1"/>
      <c r="KS91" s="1"/>
      <c r="KT91" s="1"/>
      <c r="KU91" s="1"/>
      <c r="KV91" s="1"/>
      <c r="KW91" s="1"/>
      <c r="LF91" s="1"/>
      <c r="LG91" s="1"/>
      <c r="LH91" s="1"/>
      <c r="LI91" s="1"/>
      <c r="LJ91" s="1"/>
      <c r="LK91" s="1"/>
      <c r="LL91" s="1"/>
      <c r="LU91" s="1"/>
      <c r="LV91" s="1"/>
      <c r="LW91" s="1"/>
      <c r="LX91" s="1"/>
      <c r="LY91" s="1"/>
      <c r="LZ91" s="1"/>
      <c r="MA91" s="1"/>
      <c r="MJ91" s="1"/>
      <c r="MK91" s="1"/>
      <c r="ML91" s="1"/>
      <c r="MM91" s="1"/>
      <c r="MN91" s="1"/>
      <c r="MO91" s="1"/>
      <c r="MP91" s="1"/>
      <c r="MY91" s="1"/>
      <c r="MZ91" s="1"/>
      <c r="NA91" s="1"/>
      <c r="NB91" s="1"/>
      <c r="NC91" s="1"/>
      <c r="ND91" s="1"/>
      <c r="NE91" s="1"/>
      <c r="NN91" s="1"/>
      <c r="NO91" s="1"/>
      <c r="NP91" s="1"/>
      <c r="NQ91" s="1"/>
      <c r="NR91" s="1"/>
      <c r="NS91" s="1"/>
      <c r="NT91" s="1"/>
      <c r="OC91" s="1"/>
      <c r="OD91" s="1"/>
      <c r="OE91" s="1"/>
      <c r="OF91" s="1"/>
      <c r="OG91" s="1"/>
      <c r="OH91" s="1"/>
      <c r="OI91" s="1"/>
      <c r="OR91" s="1"/>
      <c r="OS91" s="1"/>
      <c r="OT91" s="1"/>
      <c r="OU91" s="1"/>
      <c r="OV91" s="1"/>
      <c r="OW91" s="1"/>
      <c r="OX91" s="1"/>
      <c r="PG91" s="1"/>
      <c r="PH91" s="1"/>
      <c r="PI91" s="1"/>
      <c r="PJ91" s="1"/>
      <c r="PK91" s="1"/>
      <c r="PL91" s="1"/>
      <c r="PM91" s="1"/>
      <c r="PV91" s="1"/>
      <c r="PW91" s="1"/>
      <c r="PX91" s="1"/>
      <c r="PY91" s="1"/>
      <c r="PZ91" s="1"/>
      <c r="QA91" s="1"/>
      <c r="QB91" s="1"/>
    </row>
    <row r="92" spans="2:444" s="59" customFormat="1" ht="13.5" thickBot="1" x14ac:dyDescent="0.25">
      <c r="B92" s="59" t="s">
        <v>133</v>
      </c>
      <c r="I92" s="60">
        <f>M11</f>
        <v>0</v>
      </c>
      <c r="Q92" s="59" t="s">
        <v>133</v>
      </c>
      <c r="X92" s="60">
        <f>AB11</f>
        <v>0</v>
      </c>
      <c r="AF92" s="59" t="s">
        <v>133</v>
      </c>
      <c r="AM92" s="60">
        <f>AQ11</f>
        <v>0</v>
      </c>
      <c r="AU92" s="59" t="s">
        <v>133</v>
      </c>
      <c r="BB92" s="60">
        <f>BF11</f>
        <v>0</v>
      </c>
      <c r="BJ92" s="59" t="s">
        <v>133</v>
      </c>
      <c r="BQ92" s="60">
        <f>BU11</f>
        <v>0</v>
      </c>
      <c r="BY92" s="59" t="s">
        <v>133</v>
      </c>
      <c r="CF92" s="60">
        <f>CJ11</f>
        <v>0</v>
      </c>
      <c r="CN92" s="59" t="s">
        <v>133</v>
      </c>
      <c r="CU92" s="60">
        <f>CY11</f>
        <v>0</v>
      </c>
      <c r="DC92" s="59" t="s">
        <v>133</v>
      </c>
      <c r="DJ92" s="60">
        <f>DN11</f>
        <v>0</v>
      </c>
      <c r="DR92" s="59" t="s">
        <v>133</v>
      </c>
      <c r="DY92" s="60">
        <f>EC11</f>
        <v>0</v>
      </c>
      <c r="EG92" s="59" t="s">
        <v>133</v>
      </c>
      <c r="EN92" s="60">
        <f>ER11</f>
        <v>0</v>
      </c>
      <c r="EV92" s="59" t="s">
        <v>133</v>
      </c>
      <c r="FC92" s="60">
        <f>FG11</f>
        <v>0</v>
      </c>
      <c r="FK92" s="59" t="s">
        <v>133</v>
      </c>
      <c r="FR92" s="60">
        <f>FV11</f>
        <v>0</v>
      </c>
      <c r="FZ92" s="59" t="s">
        <v>133</v>
      </c>
      <c r="GG92" s="60">
        <f>GK11</f>
        <v>0</v>
      </c>
      <c r="GO92" s="59" t="s">
        <v>133</v>
      </c>
      <c r="GV92" s="60">
        <f>GZ11</f>
        <v>0</v>
      </c>
      <c r="HD92" s="59" t="s">
        <v>133</v>
      </c>
      <c r="HK92" s="60">
        <f>HO11</f>
        <v>0</v>
      </c>
      <c r="HS92" s="59" t="s">
        <v>133</v>
      </c>
      <c r="HZ92" s="60">
        <f>ID11</f>
        <v>0</v>
      </c>
      <c r="IH92" s="59" t="s">
        <v>133</v>
      </c>
      <c r="IO92" s="60">
        <f>IS11</f>
        <v>0</v>
      </c>
      <c r="IW92" s="59" t="s">
        <v>133</v>
      </c>
      <c r="JD92" s="60">
        <f>JH11</f>
        <v>0</v>
      </c>
      <c r="JL92" s="59" t="s">
        <v>133</v>
      </c>
      <c r="JS92" s="60">
        <f>JW11</f>
        <v>0</v>
      </c>
      <c r="KA92" s="59" t="s">
        <v>133</v>
      </c>
      <c r="KH92" s="60">
        <f>KL11</f>
        <v>0</v>
      </c>
      <c r="KP92" s="59" t="s">
        <v>133</v>
      </c>
      <c r="KW92" s="60">
        <f>LA11</f>
        <v>0</v>
      </c>
      <c r="LE92" s="59" t="s">
        <v>133</v>
      </c>
      <c r="LL92" s="60">
        <f>LP11</f>
        <v>0</v>
      </c>
      <c r="LT92" s="59" t="s">
        <v>133</v>
      </c>
      <c r="MA92" s="60">
        <f>ME11</f>
        <v>0</v>
      </c>
      <c r="MI92" s="59" t="s">
        <v>133</v>
      </c>
      <c r="MP92" s="60">
        <f>MT11</f>
        <v>0</v>
      </c>
      <c r="MX92" s="59" t="s">
        <v>133</v>
      </c>
      <c r="NE92" s="60">
        <f>NI11</f>
        <v>0</v>
      </c>
      <c r="NM92" s="59" t="s">
        <v>133</v>
      </c>
      <c r="NT92" s="60">
        <f>NX11</f>
        <v>0</v>
      </c>
      <c r="OB92" s="59" t="s">
        <v>133</v>
      </c>
      <c r="OI92" s="60">
        <f>OM11</f>
        <v>0</v>
      </c>
      <c r="OQ92" s="59" t="s">
        <v>133</v>
      </c>
      <c r="OX92" s="60">
        <f>PB11</f>
        <v>0</v>
      </c>
      <c r="PF92" s="59" t="s">
        <v>133</v>
      </c>
      <c r="PM92" s="60">
        <f>PQ11</f>
        <v>0</v>
      </c>
      <c r="PU92" s="59" t="s">
        <v>133</v>
      </c>
      <c r="QB92" s="60">
        <f>QF11</f>
        <v>0</v>
      </c>
    </row>
  </sheetData>
  <sheetProtection algorithmName="SHA-512" hashValue="wKKXa/c0TI4shGejGRSR8E1WJuFpxcteYqXNL23eQZeKQG4PDrrxD2Q/htwOF08R7rSYNoBhtGbdpzwQaN4UaA==" saltValue="tFaIhgZ8k55IYhtBfDaytQ==" spinCount="100000" sheet="1" objects="1" scenarios="1"/>
  <mergeCells count="570">
    <mergeCell ref="NT11:NU11"/>
    <mergeCell ref="NV11:NW11"/>
    <mergeCell ref="NX11:NY11"/>
    <mergeCell ref="OC11:OD11"/>
    <mergeCell ref="OE11:OF11"/>
    <mergeCell ref="OG11:OH11"/>
    <mergeCell ref="OI11:OJ11"/>
    <mergeCell ref="OK11:OL11"/>
    <mergeCell ref="OM11:ON11"/>
    <mergeCell ref="QF11:QG11"/>
    <mergeCell ref="OR11:OS11"/>
    <mergeCell ref="OT11:OU11"/>
    <mergeCell ref="OV11:OW11"/>
    <mergeCell ref="OX11:OY11"/>
    <mergeCell ref="OZ11:PA11"/>
    <mergeCell ref="PB11:PC11"/>
    <mergeCell ref="PG11:PH11"/>
    <mergeCell ref="PI11:PJ11"/>
    <mergeCell ref="PK11:PL11"/>
    <mergeCell ref="PM11:PN11"/>
    <mergeCell ref="PO11:PP11"/>
    <mergeCell ref="PQ11:PR11"/>
    <mergeCell ref="PV11:PW11"/>
    <mergeCell ref="PX11:PY11"/>
    <mergeCell ref="PZ11:QA11"/>
    <mergeCell ref="QB11:QC11"/>
    <mergeCell ref="QD11:QE11"/>
    <mergeCell ref="NN11:NO11"/>
    <mergeCell ref="NP11:NQ11"/>
    <mergeCell ref="NR11:NS11"/>
    <mergeCell ref="MA11:MB11"/>
    <mergeCell ref="MC11:MD11"/>
    <mergeCell ref="ME11:MF11"/>
    <mergeCell ref="MJ11:MK11"/>
    <mergeCell ref="ML11:MM11"/>
    <mergeCell ref="MN11:MO11"/>
    <mergeCell ref="MP11:MQ11"/>
    <mergeCell ref="MR11:MS11"/>
    <mergeCell ref="MT11:MU11"/>
    <mergeCell ref="MY11:MZ11"/>
    <mergeCell ref="NA11:NB11"/>
    <mergeCell ref="NC11:ND11"/>
    <mergeCell ref="NE11:NF11"/>
    <mergeCell ref="NG11:NH11"/>
    <mergeCell ref="NI11:NJ11"/>
    <mergeCell ref="LF11:LG11"/>
    <mergeCell ref="LH11:LI11"/>
    <mergeCell ref="LJ11:LK11"/>
    <mergeCell ref="LL11:LM11"/>
    <mergeCell ref="LN11:LO11"/>
    <mergeCell ref="LP11:LQ11"/>
    <mergeCell ref="LU11:LV11"/>
    <mergeCell ref="LW11:LX11"/>
    <mergeCell ref="LY11:LZ11"/>
    <mergeCell ref="KH11:KI11"/>
    <mergeCell ref="KJ11:KK11"/>
    <mergeCell ref="KL11:KM11"/>
    <mergeCell ref="KQ11:KR11"/>
    <mergeCell ref="KS11:KT11"/>
    <mergeCell ref="KU11:KV11"/>
    <mergeCell ref="KW11:KX11"/>
    <mergeCell ref="KY11:KZ11"/>
    <mergeCell ref="LA11:LB11"/>
    <mergeCell ref="JM11:JN11"/>
    <mergeCell ref="JO11:JP11"/>
    <mergeCell ref="JQ11:JR11"/>
    <mergeCell ref="JS11:JT11"/>
    <mergeCell ref="JU11:JV11"/>
    <mergeCell ref="JW11:JX11"/>
    <mergeCell ref="KB11:KC11"/>
    <mergeCell ref="KD11:KE11"/>
    <mergeCell ref="KF11:KG11"/>
    <mergeCell ref="IO11:IP11"/>
    <mergeCell ref="IQ11:IR11"/>
    <mergeCell ref="IS11:IT11"/>
    <mergeCell ref="IX11:IY11"/>
    <mergeCell ref="IZ11:JA11"/>
    <mergeCell ref="JB11:JC11"/>
    <mergeCell ref="JD11:JE11"/>
    <mergeCell ref="JF11:JG11"/>
    <mergeCell ref="JH11:JI11"/>
    <mergeCell ref="HT11:HU11"/>
    <mergeCell ref="HV11:HW11"/>
    <mergeCell ref="HX11:HY11"/>
    <mergeCell ref="HZ11:IA11"/>
    <mergeCell ref="IB11:IC11"/>
    <mergeCell ref="ID11:IE11"/>
    <mergeCell ref="II11:IJ11"/>
    <mergeCell ref="IK11:IL11"/>
    <mergeCell ref="IM11:IN11"/>
    <mergeCell ref="PM10:PN10"/>
    <mergeCell ref="PO10:PP10"/>
    <mergeCell ref="PQ10:PR10"/>
    <mergeCell ref="PV10:PW10"/>
    <mergeCell ref="PX10:PY10"/>
    <mergeCell ref="PZ10:QA10"/>
    <mergeCell ref="QB10:QC10"/>
    <mergeCell ref="QD10:QE10"/>
    <mergeCell ref="QF10:QG10"/>
    <mergeCell ref="OR10:OS10"/>
    <mergeCell ref="OT10:OU10"/>
    <mergeCell ref="OV10:OW10"/>
    <mergeCell ref="OX10:OY10"/>
    <mergeCell ref="OZ10:PA10"/>
    <mergeCell ref="PB10:PC10"/>
    <mergeCell ref="PG10:PH10"/>
    <mergeCell ref="PI10:PJ10"/>
    <mergeCell ref="PK10:PL10"/>
    <mergeCell ref="NT10:NU10"/>
    <mergeCell ref="NV10:NW10"/>
    <mergeCell ref="NX10:NY10"/>
    <mergeCell ref="OC10:OD10"/>
    <mergeCell ref="OE10:OF10"/>
    <mergeCell ref="OG10:OH10"/>
    <mergeCell ref="OI10:OJ10"/>
    <mergeCell ref="OK10:OL10"/>
    <mergeCell ref="OM10:ON10"/>
    <mergeCell ref="MY10:MZ10"/>
    <mergeCell ref="NA10:NB10"/>
    <mergeCell ref="NC10:ND10"/>
    <mergeCell ref="NE10:NF10"/>
    <mergeCell ref="NG10:NH10"/>
    <mergeCell ref="NI10:NJ10"/>
    <mergeCell ref="NN10:NO10"/>
    <mergeCell ref="NP10:NQ10"/>
    <mergeCell ref="NR10:NS10"/>
    <mergeCell ref="MA10:MB10"/>
    <mergeCell ref="MC10:MD10"/>
    <mergeCell ref="ME10:MF10"/>
    <mergeCell ref="MJ10:MK10"/>
    <mergeCell ref="ML10:MM10"/>
    <mergeCell ref="MN10:MO10"/>
    <mergeCell ref="MP10:MQ10"/>
    <mergeCell ref="MR10:MS10"/>
    <mergeCell ref="MT10:MU10"/>
    <mergeCell ref="LF10:LG10"/>
    <mergeCell ref="LH10:LI10"/>
    <mergeCell ref="LJ10:LK10"/>
    <mergeCell ref="LL10:LM10"/>
    <mergeCell ref="LN10:LO10"/>
    <mergeCell ref="LP10:LQ10"/>
    <mergeCell ref="LU10:LV10"/>
    <mergeCell ref="LW10:LX10"/>
    <mergeCell ref="LY10:LZ10"/>
    <mergeCell ref="KH10:KI10"/>
    <mergeCell ref="KJ10:KK10"/>
    <mergeCell ref="KL10:KM10"/>
    <mergeCell ref="KQ10:KR10"/>
    <mergeCell ref="KS10:KT10"/>
    <mergeCell ref="KU10:KV10"/>
    <mergeCell ref="KW10:KX10"/>
    <mergeCell ref="KY10:KZ10"/>
    <mergeCell ref="LA10:LB10"/>
    <mergeCell ref="JM10:JN10"/>
    <mergeCell ref="JO10:JP10"/>
    <mergeCell ref="JQ10:JR10"/>
    <mergeCell ref="JS10:JT10"/>
    <mergeCell ref="JU10:JV10"/>
    <mergeCell ref="JW10:JX10"/>
    <mergeCell ref="KB10:KC10"/>
    <mergeCell ref="KD10:KE10"/>
    <mergeCell ref="KF10:KG10"/>
    <mergeCell ref="IO10:IP10"/>
    <mergeCell ref="IQ10:IR10"/>
    <mergeCell ref="IS10:IT10"/>
    <mergeCell ref="IX10:IY10"/>
    <mergeCell ref="IZ10:JA10"/>
    <mergeCell ref="JB10:JC10"/>
    <mergeCell ref="JD10:JE10"/>
    <mergeCell ref="JF10:JG10"/>
    <mergeCell ref="JH10:JI10"/>
    <mergeCell ref="HT10:HU10"/>
    <mergeCell ref="HV10:HW10"/>
    <mergeCell ref="HX10:HY10"/>
    <mergeCell ref="HZ10:IA10"/>
    <mergeCell ref="IB10:IC10"/>
    <mergeCell ref="ID10:IE10"/>
    <mergeCell ref="II10:IJ10"/>
    <mergeCell ref="IK10:IL10"/>
    <mergeCell ref="IM10:IN10"/>
    <mergeCell ref="NI6:NK6"/>
    <mergeCell ref="NX6:NZ6"/>
    <mergeCell ref="OM6:OO6"/>
    <mergeCell ref="PB6:PD6"/>
    <mergeCell ref="PQ6:PS6"/>
    <mergeCell ref="QF6:QH6"/>
    <mergeCell ref="HW7:IB7"/>
    <mergeCell ref="IL7:IQ7"/>
    <mergeCell ref="JA7:JF7"/>
    <mergeCell ref="JP7:JU7"/>
    <mergeCell ref="KE7:KJ7"/>
    <mergeCell ref="KT7:KY7"/>
    <mergeCell ref="LI7:LN7"/>
    <mergeCell ref="LX7:MC7"/>
    <mergeCell ref="MM7:MR7"/>
    <mergeCell ref="NB7:NG7"/>
    <mergeCell ref="NQ7:NV7"/>
    <mergeCell ref="OF7:OK7"/>
    <mergeCell ref="OU7:OZ7"/>
    <mergeCell ref="PJ7:PO7"/>
    <mergeCell ref="PY7:QD7"/>
    <mergeCell ref="ID6:IF6"/>
    <mergeCell ref="IS6:IU6"/>
    <mergeCell ref="JH6:JJ6"/>
    <mergeCell ref="JW6:JY6"/>
    <mergeCell ref="KL6:KN6"/>
    <mergeCell ref="LA6:LC6"/>
    <mergeCell ref="LP6:LR6"/>
    <mergeCell ref="ME6:MG6"/>
    <mergeCell ref="MT6:MV6"/>
    <mergeCell ref="PQ4:PS4"/>
    <mergeCell ref="QD4:QE4"/>
    <mergeCell ref="QF4:QH4"/>
    <mergeCell ref="NI5:NK5"/>
    <mergeCell ref="NX5:NZ5"/>
    <mergeCell ref="OM5:OO5"/>
    <mergeCell ref="PB5:PD5"/>
    <mergeCell ref="PQ5:PS5"/>
    <mergeCell ref="QF5:QH5"/>
    <mergeCell ref="NG4:NH4"/>
    <mergeCell ref="NI4:NK4"/>
    <mergeCell ref="NV4:NW4"/>
    <mergeCell ref="NX4:NZ4"/>
    <mergeCell ref="OK4:OL4"/>
    <mergeCell ref="OM4:OO4"/>
    <mergeCell ref="OZ4:PA4"/>
    <mergeCell ref="PB4:PD4"/>
    <mergeCell ref="PO4:PP4"/>
    <mergeCell ref="ID5:IF5"/>
    <mergeCell ref="IS5:IU5"/>
    <mergeCell ref="JH5:JJ5"/>
    <mergeCell ref="JW5:JY5"/>
    <mergeCell ref="KL5:KN5"/>
    <mergeCell ref="LA5:LC5"/>
    <mergeCell ref="LP5:LR5"/>
    <mergeCell ref="ME5:MG5"/>
    <mergeCell ref="MT5:MV5"/>
    <mergeCell ref="KL4:KN4"/>
    <mergeCell ref="KY4:KZ4"/>
    <mergeCell ref="LA4:LC4"/>
    <mergeCell ref="LN4:LO4"/>
    <mergeCell ref="LP4:LR4"/>
    <mergeCell ref="MC4:MD4"/>
    <mergeCell ref="ME4:MG4"/>
    <mergeCell ref="MR4:MS4"/>
    <mergeCell ref="MT4:MV4"/>
    <mergeCell ref="IB4:IC4"/>
    <mergeCell ref="ID4:IF4"/>
    <mergeCell ref="IQ4:IR4"/>
    <mergeCell ref="IS4:IU4"/>
    <mergeCell ref="JF4:JG4"/>
    <mergeCell ref="JH4:JJ4"/>
    <mergeCell ref="JU4:JV4"/>
    <mergeCell ref="JW4:JY4"/>
    <mergeCell ref="KJ4:KK4"/>
    <mergeCell ref="NI2:NK2"/>
    <mergeCell ref="NX2:NZ2"/>
    <mergeCell ref="OM2:OO2"/>
    <mergeCell ref="PB2:PD2"/>
    <mergeCell ref="PQ2:PS2"/>
    <mergeCell ref="QF2:QH2"/>
    <mergeCell ref="ID3:IF3"/>
    <mergeCell ref="IS3:IU3"/>
    <mergeCell ref="JH3:JJ3"/>
    <mergeCell ref="JW3:JY3"/>
    <mergeCell ref="KL3:KN3"/>
    <mergeCell ref="LA3:LC3"/>
    <mergeCell ref="LP3:LR3"/>
    <mergeCell ref="ME3:MG3"/>
    <mergeCell ref="MT3:MV3"/>
    <mergeCell ref="NI3:NK3"/>
    <mergeCell ref="NX3:NZ3"/>
    <mergeCell ref="OM3:OO3"/>
    <mergeCell ref="PB3:PD3"/>
    <mergeCell ref="PQ3:PS3"/>
    <mergeCell ref="QF3:QH3"/>
    <mergeCell ref="ID2:IF2"/>
    <mergeCell ref="IS2:IU2"/>
    <mergeCell ref="JH2:JJ2"/>
    <mergeCell ref="JW2:JY2"/>
    <mergeCell ref="KL2:KN2"/>
    <mergeCell ref="LA2:LC2"/>
    <mergeCell ref="LP2:LR2"/>
    <mergeCell ref="ME2:MG2"/>
    <mergeCell ref="MT2:MV2"/>
    <mergeCell ref="CY3:DA3"/>
    <mergeCell ref="DN3:DP3"/>
    <mergeCell ref="EC3:EE3"/>
    <mergeCell ref="ER3:ET3"/>
    <mergeCell ref="FG3:FI3"/>
    <mergeCell ref="FV3:FX3"/>
    <mergeCell ref="GK3:GM3"/>
    <mergeCell ref="GZ3:HB3"/>
    <mergeCell ref="HO3:HQ3"/>
    <mergeCell ref="HI11:HJ11"/>
    <mergeCell ref="HK11:HL11"/>
    <mergeCell ref="HM11:HN11"/>
    <mergeCell ref="HO11:HP11"/>
    <mergeCell ref="GV11:GW11"/>
    <mergeCell ref="GX11:GY11"/>
    <mergeCell ref="GZ11:HA11"/>
    <mergeCell ref="HE11:HF11"/>
    <mergeCell ref="HG11:HH11"/>
    <mergeCell ref="GI11:GJ11"/>
    <mergeCell ref="GK11:GL11"/>
    <mergeCell ref="GP11:GQ11"/>
    <mergeCell ref="GR11:GS11"/>
    <mergeCell ref="GT11:GU11"/>
    <mergeCell ref="FV11:FW11"/>
    <mergeCell ref="GA11:GB11"/>
    <mergeCell ref="GC11:GD11"/>
    <mergeCell ref="GE11:GF11"/>
    <mergeCell ref="GG11:GH11"/>
    <mergeCell ref="FL11:FM11"/>
    <mergeCell ref="FN11:FO11"/>
    <mergeCell ref="FP11:FQ11"/>
    <mergeCell ref="FR11:FS11"/>
    <mergeCell ref="FT11:FU11"/>
    <mergeCell ref="EY11:EZ11"/>
    <mergeCell ref="FA11:FB11"/>
    <mergeCell ref="FC11:FD11"/>
    <mergeCell ref="FE11:FF11"/>
    <mergeCell ref="FG11:FH11"/>
    <mergeCell ref="EL11:EM11"/>
    <mergeCell ref="EN11:EO11"/>
    <mergeCell ref="EP11:EQ11"/>
    <mergeCell ref="ER11:ES11"/>
    <mergeCell ref="EW11:EX11"/>
    <mergeCell ref="DY11:DZ11"/>
    <mergeCell ref="EA11:EB11"/>
    <mergeCell ref="EC11:ED11"/>
    <mergeCell ref="EH11:EI11"/>
    <mergeCell ref="EJ11:EK11"/>
    <mergeCell ref="DL11:DM11"/>
    <mergeCell ref="DN11:DO11"/>
    <mergeCell ref="DS11:DT11"/>
    <mergeCell ref="DU11:DV11"/>
    <mergeCell ref="DW11:DX11"/>
    <mergeCell ref="CY11:CZ11"/>
    <mergeCell ref="DD11:DE11"/>
    <mergeCell ref="DF11:DG11"/>
    <mergeCell ref="DH11:DI11"/>
    <mergeCell ref="DJ11:DK11"/>
    <mergeCell ref="CO11:CP11"/>
    <mergeCell ref="CQ11:CR11"/>
    <mergeCell ref="CS11:CT11"/>
    <mergeCell ref="CU11:CV11"/>
    <mergeCell ref="CW11:CX11"/>
    <mergeCell ref="CB11:CC11"/>
    <mergeCell ref="CD11:CE11"/>
    <mergeCell ref="CF11:CG11"/>
    <mergeCell ref="CH11:CI11"/>
    <mergeCell ref="CJ11:CK11"/>
    <mergeCell ref="BO11:BP11"/>
    <mergeCell ref="BQ11:BR11"/>
    <mergeCell ref="BS11:BT11"/>
    <mergeCell ref="BU11:BV11"/>
    <mergeCell ref="BZ11:CA11"/>
    <mergeCell ref="BB11:BC11"/>
    <mergeCell ref="BD11:BE11"/>
    <mergeCell ref="BF11:BG11"/>
    <mergeCell ref="BK11:BL11"/>
    <mergeCell ref="BM11:BN11"/>
    <mergeCell ref="AO11:AP11"/>
    <mergeCell ref="AQ11:AR11"/>
    <mergeCell ref="AV11:AW11"/>
    <mergeCell ref="AX11:AY11"/>
    <mergeCell ref="AZ11:BA11"/>
    <mergeCell ref="AB11:AC11"/>
    <mergeCell ref="AG11:AH11"/>
    <mergeCell ref="AI11:AJ11"/>
    <mergeCell ref="AK11:AL11"/>
    <mergeCell ref="AM11:AN11"/>
    <mergeCell ref="R11:S11"/>
    <mergeCell ref="T11:U11"/>
    <mergeCell ref="V11:W11"/>
    <mergeCell ref="X11:Y11"/>
    <mergeCell ref="Z11:AA11"/>
    <mergeCell ref="HG10:HH10"/>
    <mergeCell ref="HI10:HJ10"/>
    <mergeCell ref="HK10:HL10"/>
    <mergeCell ref="HM10:HN10"/>
    <mergeCell ref="FT10:FU10"/>
    <mergeCell ref="FV10:FW10"/>
    <mergeCell ref="GA10:GB10"/>
    <mergeCell ref="GC10:GD10"/>
    <mergeCell ref="GE10:GF10"/>
    <mergeCell ref="FG10:FH10"/>
    <mergeCell ref="FL10:FM10"/>
    <mergeCell ref="FN10:FO10"/>
    <mergeCell ref="FP10:FQ10"/>
    <mergeCell ref="FR10:FS10"/>
    <mergeCell ref="EW10:EX10"/>
    <mergeCell ref="EY10:EZ10"/>
    <mergeCell ref="FA10:FB10"/>
    <mergeCell ref="FC10:FD10"/>
    <mergeCell ref="FE10:FF10"/>
    <mergeCell ref="HO10:HP10"/>
    <mergeCell ref="GT10:GU10"/>
    <mergeCell ref="GV10:GW10"/>
    <mergeCell ref="GX10:GY10"/>
    <mergeCell ref="GZ10:HA10"/>
    <mergeCell ref="HE10:HF10"/>
    <mergeCell ref="GG10:GH10"/>
    <mergeCell ref="GI10:GJ10"/>
    <mergeCell ref="GK10:GL10"/>
    <mergeCell ref="GP10:GQ10"/>
    <mergeCell ref="GR10:GS10"/>
    <mergeCell ref="EJ10:EK10"/>
    <mergeCell ref="EL10:EM10"/>
    <mergeCell ref="EN10:EO10"/>
    <mergeCell ref="EP10:EQ10"/>
    <mergeCell ref="ER10:ES10"/>
    <mergeCell ref="DW10:DX10"/>
    <mergeCell ref="DY10:DZ10"/>
    <mergeCell ref="EA10:EB10"/>
    <mergeCell ref="EC10:ED10"/>
    <mergeCell ref="EH10:EI10"/>
    <mergeCell ref="DJ10:DK10"/>
    <mergeCell ref="DL10:DM10"/>
    <mergeCell ref="DN10:DO10"/>
    <mergeCell ref="DS10:DT10"/>
    <mergeCell ref="DU10:DV10"/>
    <mergeCell ref="CW10:CX10"/>
    <mergeCell ref="CY10:CZ10"/>
    <mergeCell ref="DD10:DE10"/>
    <mergeCell ref="DF10:DG10"/>
    <mergeCell ref="DH10:DI10"/>
    <mergeCell ref="BU10:BV10"/>
    <mergeCell ref="AZ10:BA10"/>
    <mergeCell ref="BB10:BC10"/>
    <mergeCell ref="BD10:BE10"/>
    <mergeCell ref="CO10:CP10"/>
    <mergeCell ref="CQ10:CR10"/>
    <mergeCell ref="CS10:CT10"/>
    <mergeCell ref="CU10:CV10"/>
    <mergeCell ref="BZ10:CA10"/>
    <mergeCell ref="CB10:CC10"/>
    <mergeCell ref="CD10:CE10"/>
    <mergeCell ref="CF10:CG10"/>
    <mergeCell ref="CH10:CI10"/>
    <mergeCell ref="CJ10:CK10"/>
    <mergeCell ref="AM10:AN10"/>
    <mergeCell ref="AO10:AP10"/>
    <mergeCell ref="AQ10:AR10"/>
    <mergeCell ref="AV10:AW10"/>
    <mergeCell ref="AX10:AY10"/>
    <mergeCell ref="BM10:BN10"/>
    <mergeCell ref="BO10:BP10"/>
    <mergeCell ref="BQ10:BR10"/>
    <mergeCell ref="BS10:BT10"/>
    <mergeCell ref="BF10:BG10"/>
    <mergeCell ref="BK10:BL10"/>
    <mergeCell ref="R10:S10"/>
    <mergeCell ref="T10:U10"/>
    <mergeCell ref="V10:W10"/>
    <mergeCell ref="X10:Y10"/>
    <mergeCell ref="Z10:AA10"/>
    <mergeCell ref="AB10:AC10"/>
    <mergeCell ref="AG10:AH10"/>
    <mergeCell ref="AI10:AJ10"/>
    <mergeCell ref="AK10:AL10"/>
    <mergeCell ref="GZ6:HB6"/>
    <mergeCell ref="HO6:HQ6"/>
    <mergeCell ref="U7:Z7"/>
    <mergeCell ref="AJ7:AO7"/>
    <mergeCell ref="AY7:BD7"/>
    <mergeCell ref="BN7:BS7"/>
    <mergeCell ref="CC7:CH7"/>
    <mergeCell ref="CR7:CW7"/>
    <mergeCell ref="DG7:DL7"/>
    <mergeCell ref="DV7:EA7"/>
    <mergeCell ref="EK7:EP7"/>
    <mergeCell ref="EZ7:FE7"/>
    <mergeCell ref="FO7:FT7"/>
    <mergeCell ref="GD7:GI7"/>
    <mergeCell ref="CY6:DA6"/>
    <mergeCell ref="DN6:DP6"/>
    <mergeCell ref="EC6:EE6"/>
    <mergeCell ref="ER6:ET6"/>
    <mergeCell ref="GS7:GX7"/>
    <mergeCell ref="HH7:HM7"/>
    <mergeCell ref="FG6:FI6"/>
    <mergeCell ref="BF6:BH6"/>
    <mergeCell ref="CY5:DA5"/>
    <mergeCell ref="DN5:DP5"/>
    <mergeCell ref="EC5:EE5"/>
    <mergeCell ref="ER5:ET5"/>
    <mergeCell ref="FV5:FX5"/>
    <mergeCell ref="BU6:BW6"/>
    <mergeCell ref="CJ6:CL6"/>
    <mergeCell ref="FV6:FX6"/>
    <mergeCell ref="GK5:GM5"/>
    <mergeCell ref="BU5:BW5"/>
    <mergeCell ref="CJ5:CL5"/>
    <mergeCell ref="GK6:GM6"/>
    <mergeCell ref="GZ5:HB5"/>
    <mergeCell ref="HO5:HQ5"/>
    <mergeCell ref="EP4:EQ4"/>
    <mergeCell ref="FV2:FX2"/>
    <mergeCell ref="GK2:GM2"/>
    <mergeCell ref="GZ2:HB2"/>
    <mergeCell ref="HO4:HQ4"/>
    <mergeCell ref="GI4:GJ4"/>
    <mergeCell ref="GK4:GM4"/>
    <mergeCell ref="GX4:GY4"/>
    <mergeCell ref="GZ4:HB4"/>
    <mergeCell ref="HM4:HN4"/>
    <mergeCell ref="ER4:ET4"/>
    <mergeCell ref="FE4:FF4"/>
    <mergeCell ref="FG4:FI4"/>
    <mergeCell ref="FT4:FU4"/>
    <mergeCell ref="HO2:HQ2"/>
    <mergeCell ref="FV4:FX4"/>
    <mergeCell ref="FG5:FI5"/>
    <mergeCell ref="CW4:CX4"/>
    <mergeCell ref="CY4:DA4"/>
    <mergeCell ref="CY2:DA2"/>
    <mergeCell ref="DN2:DP2"/>
    <mergeCell ref="EC2:EE2"/>
    <mergeCell ref="ER2:ET2"/>
    <mergeCell ref="FG2:FI2"/>
    <mergeCell ref="AB2:AD2"/>
    <mergeCell ref="AQ2:AS2"/>
    <mergeCell ref="BF2:BH2"/>
    <mergeCell ref="BU2:BW2"/>
    <mergeCell ref="CJ2:CL2"/>
    <mergeCell ref="AB4:AD4"/>
    <mergeCell ref="AO4:AP4"/>
    <mergeCell ref="AQ4:AS4"/>
    <mergeCell ref="BD4:BE4"/>
    <mergeCell ref="BF4:BH4"/>
    <mergeCell ref="BS4:BT4"/>
    <mergeCell ref="BU4:BW4"/>
    <mergeCell ref="CH4:CI4"/>
    <mergeCell ref="DL4:DM4"/>
    <mergeCell ref="DN4:DP4"/>
    <mergeCell ref="EA4:EB4"/>
    <mergeCell ref="EC4:EE4"/>
    <mergeCell ref="M11:N11"/>
    <mergeCell ref="C10:D10"/>
    <mergeCell ref="E10:F10"/>
    <mergeCell ref="G10:H10"/>
    <mergeCell ref="I10:J10"/>
    <mergeCell ref="K10:L10"/>
    <mergeCell ref="M10:N10"/>
    <mergeCell ref="C11:D11"/>
    <mergeCell ref="E11:F11"/>
    <mergeCell ref="G11:H11"/>
    <mergeCell ref="I11:J11"/>
    <mergeCell ref="K11:L11"/>
    <mergeCell ref="M2:O2"/>
    <mergeCell ref="F7:K7"/>
    <mergeCell ref="M6:O6"/>
    <mergeCell ref="M5:O5"/>
    <mergeCell ref="K4:L4"/>
    <mergeCell ref="M4:O4"/>
    <mergeCell ref="AB5:AD5"/>
    <mergeCell ref="AQ5:AS5"/>
    <mergeCell ref="BF5:BH5"/>
    <mergeCell ref="CJ4:CL4"/>
    <mergeCell ref="Z4:AA4"/>
    <mergeCell ref="M3:O3"/>
    <mergeCell ref="AB3:AD3"/>
    <mergeCell ref="AQ3:AS3"/>
    <mergeCell ref="BF3:BH3"/>
    <mergeCell ref="BU3:BW3"/>
    <mergeCell ref="CJ3:CL3"/>
    <mergeCell ref="AB6:AD6"/>
    <mergeCell ref="AQ6:AS6"/>
  </mergeCells>
  <phoneticPr fontId="2"/>
  <dataValidations count="2">
    <dataValidation allowBlank="1" showInputMessage="1" showErrorMessage="1" prompt="施設名又は事業所名を入力してください" sqref="M4:O4 GZ4:HB4 AB4:AD4 AQ4:AS4 BF4:BH4 BU4:BW4 CJ4:CL4 CY4:DA4 DN4:DP4 EC4:EE4 ER4:ET4 FG4:FI4 FV4:FX4 GK4:GM4 HO4:HQ4 ID4:IF4 PQ4:PS4 IS4:IU4 JH4:JJ4 JW4:JY4 KL4:KN4 LA4:LC4 LP4:LR4 ME4:MG4 MT4:MV4 NI4:NK4 NX4:NZ4 OM4:OO4 PB4:PD4 QF4:QH4" xr:uid="{00000000-0002-0000-0400-000000000000}"/>
    <dataValidation type="list" allowBlank="1" showInputMessage="1" showErrorMessage="1" prompt="サービス種別をプルダウンから選択ください" sqref="M5:O5 GZ5:HB5 GK5:GM5 FV5:FX5 ER5:ET5 EC5:EE5 DN5:DP5 CY5:DA5 CJ5:CL5 BU5:BW5 BF5:BH5 AQ5:AS5 AB5:AD5 HO5:HQ5 ID5:IF5 PQ5:PS5 PB5:PD5 OM5:OO5 NX5:NZ5 NI5:NK5 MT5:MV5 ME5:MG5 LP5:LR5 LA5:LC5 KL5:KN5 JW5:JY5 JH5:JJ5 IS5:IU5 QF5:QH5 FG5:FI5" xr:uid="{00000000-0002-0000-0400-000001000000}">
      <formula1>$G$65:$G$90</formula1>
    </dataValidation>
  </dataValidations>
  <printOptions horizontalCentered="1" verticalCentered="1"/>
  <pageMargins left="0.70866141732283472" right="0.70866141732283472" top="0.74803149606299213" bottom="0.74803149606299213" header="0.31496062992125984" footer="0.31496062992125984"/>
  <pageSetup paperSize="9" scale="92" orientation="landscape" blackAndWhite="1" r:id="rId1"/>
  <colBreaks count="29" manualBreakCount="29">
    <brk id="15" max="22" man="1"/>
    <brk id="30" max="22" man="1"/>
    <brk id="45" max="22" man="1"/>
    <brk id="60" max="22" man="1"/>
    <brk id="75" max="22" man="1"/>
    <brk id="90" max="22" man="1"/>
    <brk id="105" max="22" man="1"/>
    <brk id="120" max="22" man="1"/>
    <brk id="135" max="22" man="1"/>
    <brk id="150" max="22" man="1"/>
    <brk id="165" max="22" man="1"/>
    <brk id="180" max="22" man="1"/>
    <brk id="195" max="22" man="1"/>
    <brk id="210" max="22" man="1"/>
    <brk id="225" max="22" man="1"/>
    <brk id="240" max="22" man="1"/>
    <brk id="255" max="22" man="1"/>
    <brk id="270" max="22" man="1"/>
    <brk id="285" max="22" man="1"/>
    <brk id="300" max="22" man="1"/>
    <brk id="315" max="22" man="1"/>
    <brk id="330" max="22" man="1"/>
    <brk id="345" max="22" man="1"/>
    <brk id="360" max="22" man="1"/>
    <brk id="375" max="22" man="1"/>
    <brk id="390" max="22" man="1"/>
    <brk id="405" max="22" man="1"/>
    <brk id="420" max="22" man="1"/>
    <brk id="435" max="22"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PV25"/>
  <sheetViews>
    <sheetView showGridLines="0" view="pageBreakPreview" zoomScale="120" zoomScaleNormal="145" zoomScaleSheetLayoutView="120" workbookViewId="0">
      <selection activeCell="FZ30" sqref="FZ30"/>
    </sheetView>
  </sheetViews>
  <sheetFormatPr defaultRowHeight="13" x14ac:dyDescent="0.2"/>
  <cols>
    <col min="1" max="3" width="22.08984375" customWidth="1"/>
    <col min="4" max="15" width="0" hidden="1" customWidth="1"/>
    <col min="16" max="18" width="22.08984375" customWidth="1"/>
    <col min="19" max="30" width="0" hidden="1" customWidth="1"/>
    <col min="31" max="33" width="22.08984375" customWidth="1"/>
    <col min="34" max="45" width="0" hidden="1" customWidth="1"/>
    <col min="46" max="48" width="22.08984375" customWidth="1"/>
    <col min="49" max="60" width="0" hidden="1" customWidth="1"/>
    <col min="61" max="63" width="22.08984375" customWidth="1"/>
    <col min="64" max="75" width="0" hidden="1" customWidth="1"/>
    <col min="76" max="78" width="22.08984375" customWidth="1"/>
    <col min="79" max="90" width="0" hidden="1" customWidth="1"/>
    <col min="91" max="93" width="22.08984375" customWidth="1"/>
    <col min="94" max="105" width="0" hidden="1" customWidth="1"/>
    <col min="106" max="108" width="22.08984375" customWidth="1"/>
    <col min="109" max="120" width="0" hidden="1" customWidth="1"/>
    <col min="121" max="123" width="22.08984375" customWidth="1"/>
    <col min="124" max="135" width="0" hidden="1" customWidth="1"/>
    <col min="136" max="138" width="22.08984375" customWidth="1"/>
    <col min="139" max="150" width="8.90625" hidden="1" customWidth="1"/>
    <col min="151" max="153" width="22.08984375" customWidth="1"/>
    <col min="154" max="165" width="0" hidden="1" customWidth="1"/>
    <col min="166" max="168" width="22.08984375" customWidth="1"/>
    <col min="169" max="180" width="0" hidden="1" customWidth="1"/>
    <col min="181" max="183" width="22.08984375" customWidth="1"/>
    <col min="184" max="195" width="0" hidden="1" customWidth="1"/>
    <col min="196" max="198" width="22.08984375" customWidth="1"/>
    <col min="199" max="210" width="8.90625" hidden="1" customWidth="1"/>
    <col min="211" max="213" width="22.08984375" customWidth="1"/>
    <col min="214" max="225" width="7.90625" hidden="1" customWidth="1"/>
    <col min="226" max="228" width="22.08984375" customWidth="1"/>
    <col min="229" max="240" width="0" hidden="1" customWidth="1"/>
    <col min="241" max="243" width="22.08984375" customWidth="1"/>
    <col min="244" max="255" width="0" hidden="1" customWidth="1"/>
    <col min="256" max="258" width="22.08984375" customWidth="1"/>
    <col min="259" max="270" width="0" hidden="1" customWidth="1"/>
    <col min="271" max="273" width="22.08984375" customWidth="1"/>
    <col min="274" max="285" width="0" hidden="1" customWidth="1"/>
    <col min="286" max="288" width="22.08984375" customWidth="1"/>
    <col min="289" max="300" width="0" hidden="1" customWidth="1"/>
    <col min="301" max="303" width="22.08984375" customWidth="1"/>
    <col min="304" max="315" width="0" hidden="1" customWidth="1"/>
    <col min="316" max="318" width="22.08984375" customWidth="1"/>
    <col min="319" max="330" width="0" hidden="1" customWidth="1"/>
    <col min="331" max="333" width="22.08984375" customWidth="1"/>
    <col min="334" max="345" width="0" hidden="1" customWidth="1"/>
    <col min="346" max="348" width="22.08984375" customWidth="1"/>
    <col min="349" max="360" width="0" hidden="1" customWidth="1"/>
    <col min="361" max="363" width="22.08984375" customWidth="1"/>
    <col min="364" max="375" width="0" hidden="1" customWidth="1"/>
    <col min="376" max="378" width="22.08984375" customWidth="1"/>
    <col min="379" max="390" width="0" hidden="1" customWidth="1"/>
    <col min="391" max="393" width="22.08984375" customWidth="1"/>
    <col min="394" max="405" width="0" hidden="1" customWidth="1"/>
    <col min="406" max="408" width="22.08984375" customWidth="1"/>
    <col min="409" max="420" width="0" hidden="1" customWidth="1"/>
    <col min="421" max="423" width="22.08984375" customWidth="1"/>
    <col min="424" max="435" width="0" hidden="1" customWidth="1"/>
    <col min="436" max="438" width="22.08984375" customWidth="1"/>
  </cols>
  <sheetData>
    <row r="1" spans="1:438" x14ac:dyDescent="0.2">
      <c r="A1" t="s">
        <v>253</v>
      </c>
      <c r="B1" s="34" t="s">
        <v>2</v>
      </c>
      <c r="C1" s="45">
        <f>'別紙1 実績調書'!M2</f>
        <v>0</v>
      </c>
      <c r="P1" t="s">
        <v>158</v>
      </c>
      <c r="Q1" s="34" t="s">
        <v>2</v>
      </c>
      <c r="R1" s="45">
        <f>'別紙1 実績調書'!AB2</f>
        <v>0</v>
      </c>
      <c r="AE1" t="s">
        <v>159</v>
      </c>
      <c r="AF1" s="34" t="s">
        <v>2</v>
      </c>
      <c r="AG1" s="45">
        <f>'別紙1 実績調書'!AQ2</f>
        <v>0</v>
      </c>
      <c r="AT1" t="s">
        <v>160</v>
      </c>
      <c r="AU1" s="34" t="s">
        <v>2</v>
      </c>
      <c r="AV1" s="45">
        <f>'別紙1 実績調書'!BF2</f>
        <v>0</v>
      </c>
      <c r="BI1" t="s">
        <v>161</v>
      </c>
      <c r="BJ1" s="34" t="s">
        <v>2</v>
      </c>
      <c r="BK1" s="45">
        <f>'別紙1 実績調書'!BU2</f>
        <v>0</v>
      </c>
      <c r="BX1" t="s">
        <v>162</v>
      </c>
      <c r="BY1" s="34" t="s">
        <v>2</v>
      </c>
      <c r="BZ1" s="45">
        <f>'別紙1 実績調書'!CJ2</f>
        <v>0</v>
      </c>
      <c r="CM1" t="s">
        <v>163</v>
      </c>
      <c r="CN1" s="34" t="s">
        <v>2</v>
      </c>
      <c r="CO1" s="45">
        <f>'別紙1 実績調書'!CY2</f>
        <v>0</v>
      </c>
      <c r="DB1" t="s">
        <v>164</v>
      </c>
      <c r="DC1" s="34" t="s">
        <v>2</v>
      </c>
      <c r="DD1" s="45">
        <f>'別紙1 実績調書'!DN2</f>
        <v>0</v>
      </c>
      <c r="DQ1" t="s">
        <v>165</v>
      </c>
      <c r="DR1" s="34" t="s">
        <v>2</v>
      </c>
      <c r="DS1" s="45">
        <f>'別紙1 実績調書'!EC2</f>
        <v>0</v>
      </c>
      <c r="EF1" t="s">
        <v>166</v>
      </c>
      <c r="EG1" s="34" t="s">
        <v>2</v>
      </c>
      <c r="EH1" s="45">
        <f>'別紙1 実績調書'!ER2</f>
        <v>0</v>
      </c>
      <c r="EU1" t="s">
        <v>167</v>
      </c>
      <c r="EV1" s="34" t="s">
        <v>2</v>
      </c>
      <c r="EW1" s="45">
        <f>'別紙1 実績調書'!FG2</f>
        <v>0</v>
      </c>
      <c r="FJ1" t="s">
        <v>168</v>
      </c>
      <c r="FK1" s="34" t="s">
        <v>2</v>
      </c>
      <c r="FL1" s="45">
        <f>'別紙1 実績調書'!FV2</f>
        <v>0</v>
      </c>
      <c r="FY1" t="s">
        <v>169</v>
      </c>
      <c r="FZ1" s="34" t="s">
        <v>2</v>
      </c>
      <c r="GA1" s="45">
        <f>'別紙1 実績調書'!GK2</f>
        <v>0</v>
      </c>
      <c r="GN1" t="s">
        <v>170</v>
      </c>
      <c r="GO1" s="34" t="s">
        <v>2</v>
      </c>
      <c r="GP1" s="45">
        <f>'別紙1 実績調書'!GZ2</f>
        <v>0</v>
      </c>
      <c r="HC1" t="s">
        <v>171</v>
      </c>
      <c r="HD1" s="34" t="s">
        <v>2</v>
      </c>
      <c r="HE1" s="45">
        <f>'別紙1 実績調書'!HO2</f>
        <v>0</v>
      </c>
      <c r="HF1" s="85"/>
      <c r="HG1" s="85"/>
      <c r="HH1" s="85"/>
      <c r="HI1" s="85"/>
      <c r="HJ1" s="85"/>
      <c r="HK1" s="85"/>
      <c r="HL1" s="85"/>
      <c r="HM1" s="85"/>
      <c r="HN1" s="85"/>
      <c r="HO1" s="85"/>
      <c r="HP1" s="85"/>
      <c r="HQ1" s="85"/>
      <c r="HR1" t="s">
        <v>252</v>
      </c>
      <c r="HS1" s="34" t="s">
        <v>2</v>
      </c>
      <c r="HT1" s="45">
        <f>'別紙1 実績調書'!ID2</f>
        <v>0</v>
      </c>
      <c r="IG1" t="s">
        <v>251</v>
      </c>
      <c r="IH1" s="34" t="s">
        <v>2</v>
      </c>
      <c r="II1" s="45">
        <f>'別紙1 実績調書'!IS2</f>
        <v>0</v>
      </c>
      <c r="IV1" t="s">
        <v>250</v>
      </c>
      <c r="IW1" s="34" t="s">
        <v>2</v>
      </c>
      <c r="IX1" s="45">
        <f>'別紙1 実績調書'!JH2</f>
        <v>0</v>
      </c>
      <c r="JK1" t="s">
        <v>249</v>
      </c>
      <c r="JL1" s="34" t="s">
        <v>2</v>
      </c>
      <c r="JM1" s="45">
        <f>'別紙1 実績調書'!JW2</f>
        <v>0</v>
      </c>
      <c r="JZ1" t="s">
        <v>248</v>
      </c>
      <c r="KA1" s="34" t="s">
        <v>2</v>
      </c>
      <c r="KB1" s="45">
        <f>'別紙1 実績調書'!KL2</f>
        <v>0</v>
      </c>
      <c r="KO1" t="s">
        <v>247</v>
      </c>
      <c r="KP1" s="34" t="s">
        <v>2</v>
      </c>
      <c r="KQ1" s="45">
        <f>'別紙1 実績調書'!LA2</f>
        <v>0</v>
      </c>
      <c r="LD1" t="s">
        <v>246</v>
      </c>
      <c r="LE1" s="34" t="s">
        <v>2</v>
      </c>
      <c r="LF1" s="45">
        <f>'別紙1 実績調書'!LP2</f>
        <v>0</v>
      </c>
      <c r="LS1" t="s">
        <v>245</v>
      </c>
      <c r="LT1" s="34" t="s">
        <v>2</v>
      </c>
      <c r="LU1" s="45">
        <f>'別紙1 実績調書'!ME2</f>
        <v>0</v>
      </c>
      <c r="MH1" t="s">
        <v>244</v>
      </c>
      <c r="MI1" s="34" t="s">
        <v>2</v>
      </c>
      <c r="MJ1" s="45">
        <f>'別紙1 実績調書'!MT2</f>
        <v>0</v>
      </c>
      <c r="MW1" t="s">
        <v>243</v>
      </c>
      <c r="MX1" s="34" t="s">
        <v>2</v>
      </c>
      <c r="MY1" s="45">
        <f>'別紙1 実績調書'!NI2</f>
        <v>0</v>
      </c>
      <c r="NL1" t="s">
        <v>242</v>
      </c>
      <c r="NM1" s="34" t="s">
        <v>2</v>
      </c>
      <c r="NN1" s="45">
        <f>'別紙1 実績調書'!NX2</f>
        <v>0</v>
      </c>
      <c r="OA1" t="s">
        <v>241</v>
      </c>
      <c r="OB1" s="34" t="s">
        <v>2</v>
      </c>
      <c r="OC1" s="45">
        <f>'別紙1 実績調書'!OM2</f>
        <v>0</v>
      </c>
      <c r="OP1" t="s">
        <v>240</v>
      </c>
      <c r="OQ1" s="34" t="s">
        <v>2</v>
      </c>
      <c r="OR1" s="45">
        <f>'別紙1 実績調書'!PB2</f>
        <v>0</v>
      </c>
      <c r="PE1" t="s">
        <v>239</v>
      </c>
      <c r="PF1" s="34" t="s">
        <v>2</v>
      </c>
      <c r="PG1" s="45">
        <f>'別紙1 実績調書'!PQ2</f>
        <v>0</v>
      </c>
      <c r="PT1" t="s">
        <v>238</v>
      </c>
      <c r="PU1" s="34" t="s">
        <v>2</v>
      </c>
      <c r="PV1" s="45">
        <f>'別紙1 実績調書'!QF2</f>
        <v>0</v>
      </c>
    </row>
    <row r="2" spans="1:438" x14ac:dyDescent="0.2">
      <c r="B2" s="34" t="s">
        <v>207</v>
      </c>
      <c r="C2" s="100">
        <f>'別紙1 実績調書'!M3</f>
        <v>0</v>
      </c>
      <c r="Q2" s="34" t="s">
        <v>204</v>
      </c>
      <c r="R2" s="100">
        <f>'別紙1 実績調書'!AB3</f>
        <v>0</v>
      </c>
      <c r="AF2" s="34" t="s">
        <v>204</v>
      </c>
      <c r="AG2" s="100">
        <f>'別紙1 実績調書'!AQ3</f>
        <v>0</v>
      </c>
      <c r="AU2" s="34" t="s">
        <v>204</v>
      </c>
      <c r="AV2" s="100">
        <f>'別紙1 実績調書'!BF3</f>
        <v>0</v>
      </c>
      <c r="BJ2" s="34" t="s">
        <v>204</v>
      </c>
      <c r="BK2" s="100">
        <f>'別紙1 実績調書'!BU3</f>
        <v>0</v>
      </c>
      <c r="BY2" s="34" t="s">
        <v>204</v>
      </c>
      <c r="BZ2" s="100">
        <f>'別紙1 実績調書'!CJ3</f>
        <v>0</v>
      </c>
      <c r="CN2" s="34" t="s">
        <v>204</v>
      </c>
      <c r="CO2" s="100">
        <f>'別紙1 実績調書'!CY3</f>
        <v>0</v>
      </c>
      <c r="DC2" s="34" t="s">
        <v>204</v>
      </c>
      <c r="DD2" s="100">
        <f>'別紙1 実績調書'!DN3</f>
        <v>0</v>
      </c>
      <c r="DR2" s="34" t="s">
        <v>204</v>
      </c>
      <c r="DS2" s="100">
        <f>'別紙1 実績調書'!EC3</f>
        <v>0</v>
      </c>
      <c r="EG2" s="34" t="s">
        <v>204</v>
      </c>
      <c r="EH2" s="100">
        <f>'別紙1 実績調書'!ER3</f>
        <v>0</v>
      </c>
      <c r="EV2" s="34" t="s">
        <v>204</v>
      </c>
      <c r="EW2" s="100">
        <f>'別紙1 実績調書'!FG3</f>
        <v>0</v>
      </c>
      <c r="FK2" s="34" t="s">
        <v>204</v>
      </c>
      <c r="FL2" s="100">
        <f>'別紙1 実績調書'!FV3</f>
        <v>0</v>
      </c>
      <c r="FZ2" s="34" t="s">
        <v>204</v>
      </c>
      <c r="GA2" s="100">
        <f>'別紙1 実績調書'!GK3</f>
        <v>0</v>
      </c>
      <c r="GO2" s="34" t="s">
        <v>204</v>
      </c>
      <c r="GP2" s="100">
        <f>'別紙1 実績調書'!GZ3</f>
        <v>0</v>
      </c>
      <c r="HD2" s="34" t="s">
        <v>204</v>
      </c>
      <c r="HE2" s="100">
        <f>'別紙1 実績調書'!HO3</f>
        <v>0</v>
      </c>
      <c r="HF2" s="85"/>
      <c r="HG2" s="85"/>
      <c r="HH2" s="85"/>
      <c r="HI2" s="85"/>
      <c r="HJ2" s="85"/>
      <c r="HK2" s="85"/>
      <c r="HL2" s="85"/>
      <c r="HM2" s="85"/>
      <c r="HN2" s="85"/>
      <c r="HO2" s="85"/>
      <c r="HP2" s="85"/>
      <c r="HQ2" s="85"/>
      <c r="HS2" s="34" t="s">
        <v>204</v>
      </c>
      <c r="HT2" s="100">
        <f>'別紙1 実績調書'!ID3</f>
        <v>0</v>
      </c>
      <c r="IH2" s="34" t="s">
        <v>204</v>
      </c>
      <c r="II2" s="100">
        <f>'別紙1 実績調書'!IS3</f>
        <v>0</v>
      </c>
      <c r="IW2" s="34" t="s">
        <v>204</v>
      </c>
      <c r="IX2" s="100">
        <f>'別紙1 実績調書'!JH3</f>
        <v>0</v>
      </c>
      <c r="JL2" s="34" t="s">
        <v>204</v>
      </c>
      <c r="JM2" s="100">
        <f>'別紙1 実績調書'!JW3</f>
        <v>0</v>
      </c>
      <c r="KA2" s="34" t="s">
        <v>204</v>
      </c>
      <c r="KB2" s="100">
        <f>'別紙1 実績調書'!KL3</f>
        <v>0</v>
      </c>
      <c r="KP2" s="34" t="s">
        <v>204</v>
      </c>
      <c r="KQ2" s="100">
        <f>'別紙1 実績調書'!LA3</f>
        <v>0</v>
      </c>
      <c r="LE2" s="34" t="s">
        <v>204</v>
      </c>
      <c r="LF2" s="100">
        <f>'別紙1 実績調書'!LP3</f>
        <v>0</v>
      </c>
      <c r="LT2" s="34" t="s">
        <v>204</v>
      </c>
      <c r="LU2" s="100">
        <f>'別紙1 実績調書'!ME3</f>
        <v>0</v>
      </c>
      <c r="MI2" s="34" t="s">
        <v>204</v>
      </c>
      <c r="MJ2" s="100">
        <f>'別紙1 実績調書'!MT3</f>
        <v>0</v>
      </c>
      <c r="MX2" s="34" t="s">
        <v>204</v>
      </c>
      <c r="MY2" s="100">
        <f>'別紙1 実績調書'!NI3</f>
        <v>0</v>
      </c>
      <c r="NM2" s="34" t="s">
        <v>204</v>
      </c>
      <c r="NN2" s="100">
        <f>'別紙1 実績調書'!NX3</f>
        <v>0</v>
      </c>
      <c r="OB2" s="34" t="s">
        <v>204</v>
      </c>
      <c r="OC2" s="100">
        <f>'別紙1 実績調書'!OM3</f>
        <v>0</v>
      </c>
      <c r="OQ2" s="34" t="s">
        <v>204</v>
      </c>
      <c r="OR2" s="100">
        <f>'別紙1 実績調書'!PB3</f>
        <v>0</v>
      </c>
      <c r="PF2" s="34" t="s">
        <v>204</v>
      </c>
      <c r="PG2" s="100">
        <f>'別紙1 実績調書'!PQ3</f>
        <v>0</v>
      </c>
      <c r="PU2" s="34" t="s">
        <v>204</v>
      </c>
      <c r="PV2" s="100">
        <f>'別紙1 実績調書'!QF3</f>
        <v>0</v>
      </c>
    </row>
    <row r="3" spans="1:438" x14ac:dyDescent="0.2">
      <c r="B3" s="34" t="s">
        <v>41</v>
      </c>
      <c r="C3" s="45">
        <f>'別紙1 実績調書'!M4</f>
        <v>0</v>
      </c>
      <c r="Q3" s="34" t="s">
        <v>41</v>
      </c>
      <c r="R3" s="45">
        <f>'別紙1 実績調書'!AB4</f>
        <v>0</v>
      </c>
      <c r="AF3" s="34" t="s">
        <v>41</v>
      </c>
      <c r="AG3" s="45">
        <f>'別紙1 実績調書'!AQ4</f>
        <v>0</v>
      </c>
      <c r="AU3" s="34" t="s">
        <v>41</v>
      </c>
      <c r="AV3" s="45">
        <f>'別紙1 実績調書'!BF4</f>
        <v>0</v>
      </c>
      <c r="BJ3" s="34" t="s">
        <v>41</v>
      </c>
      <c r="BK3" s="45">
        <f>'別紙1 実績調書'!BU4</f>
        <v>0</v>
      </c>
      <c r="BY3" s="34" t="s">
        <v>41</v>
      </c>
      <c r="BZ3" s="45">
        <f>'別紙1 実績調書'!CJ4</f>
        <v>0</v>
      </c>
      <c r="CN3" s="34" t="s">
        <v>41</v>
      </c>
      <c r="CO3" s="45">
        <f>'別紙1 実績調書'!CY4</f>
        <v>0</v>
      </c>
      <c r="DC3" s="34" t="s">
        <v>41</v>
      </c>
      <c r="DD3" s="45">
        <f>'別紙1 実績調書'!DN4</f>
        <v>0</v>
      </c>
      <c r="DR3" s="34" t="s">
        <v>41</v>
      </c>
      <c r="DS3" s="45">
        <f>'別紙1 実績調書'!EC4</f>
        <v>0</v>
      </c>
      <c r="EG3" s="34" t="s">
        <v>41</v>
      </c>
      <c r="EH3" s="45">
        <f>'別紙1 実績調書'!ER4</f>
        <v>0</v>
      </c>
      <c r="EV3" s="34" t="s">
        <v>41</v>
      </c>
      <c r="EW3" s="45">
        <f>'別紙1 実績調書'!FG4</f>
        <v>0</v>
      </c>
      <c r="FK3" s="34" t="s">
        <v>41</v>
      </c>
      <c r="FL3" s="45">
        <f>'別紙1 実績調書'!FV4</f>
        <v>0</v>
      </c>
      <c r="FZ3" s="34" t="s">
        <v>41</v>
      </c>
      <c r="GA3" s="45">
        <f>'別紙1 実績調書'!GK4</f>
        <v>0</v>
      </c>
      <c r="GO3" s="34" t="s">
        <v>41</v>
      </c>
      <c r="GP3" s="45">
        <f>'別紙1 実績調書'!GZ4</f>
        <v>0</v>
      </c>
      <c r="HD3" s="34" t="s">
        <v>41</v>
      </c>
      <c r="HE3" s="45">
        <f>'別紙1 実績調書'!HO4</f>
        <v>0</v>
      </c>
      <c r="HF3" s="85"/>
      <c r="HG3" s="85"/>
      <c r="HH3" s="85"/>
      <c r="HI3" s="85"/>
      <c r="HJ3" s="85"/>
      <c r="HK3" s="85"/>
      <c r="HL3" s="85"/>
      <c r="HM3" s="85"/>
      <c r="HN3" s="85"/>
      <c r="HO3" s="85"/>
      <c r="HP3" s="85"/>
      <c r="HQ3" s="85"/>
      <c r="HS3" s="34" t="s">
        <v>41</v>
      </c>
      <c r="HT3" s="45">
        <f>'別紙1 実績調書'!ID4</f>
        <v>0</v>
      </c>
      <c r="IH3" s="34" t="s">
        <v>41</v>
      </c>
      <c r="II3" s="45">
        <f>'別紙1 実績調書'!IS4</f>
        <v>0</v>
      </c>
      <c r="IW3" s="34" t="s">
        <v>41</v>
      </c>
      <c r="IX3" s="45">
        <f>'別紙1 実績調書'!JH4</f>
        <v>0</v>
      </c>
      <c r="JL3" s="34" t="s">
        <v>41</v>
      </c>
      <c r="JM3" s="45">
        <f>'別紙1 実績調書'!JW4</f>
        <v>0</v>
      </c>
      <c r="KA3" s="34" t="s">
        <v>41</v>
      </c>
      <c r="KB3" s="45">
        <f>'別紙1 実績調書'!KL4</f>
        <v>0</v>
      </c>
      <c r="KP3" s="34" t="s">
        <v>41</v>
      </c>
      <c r="KQ3" s="45">
        <f>'別紙1 実績調書'!LA4</f>
        <v>0</v>
      </c>
      <c r="LE3" s="34" t="s">
        <v>41</v>
      </c>
      <c r="LF3" s="45">
        <f>'別紙1 実績調書'!LP4</f>
        <v>0</v>
      </c>
      <c r="LT3" s="34" t="s">
        <v>41</v>
      </c>
      <c r="LU3" s="45">
        <f>'別紙1 実績調書'!ME4</f>
        <v>0</v>
      </c>
      <c r="MI3" s="34" t="s">
        <v>41</v>
      </c>
      <c r="MJ3" s="45">
        <f>'別紙1 実績調書'!MT4</f>
        <v>0</v>
      </c>
      <c r="MX3" s="34" t="s">
        <v>41</v>
      </c>
      <c r="MY3" s="45">
        <f>'別紙1 実績調書'!NI4</f>
        <v>0</v>
      </c>
      <c r="NM3" s="34" t="s">
        <v>41</v>
      </c>
      <c r="NN3" s="45">
        <f>'別紙1 実績調書'!NX4</f>
        <v>0</v>
      </c>
      <c r="OB3" s="34" t="s">
        <v>41</v>
      </c>
      <c r="OC3" s="45">
        <f>'別紙1 実績調書'!OM4</f>
        <v>0</v>
      </c>
      <c r="OQ3" s="34" t="s">
        <v>41</v>
      </c>
      <c r="OR3" s="45">
        <f>'別紙1 実績調書'!PB4</f>
        <v>0</v>
      </c>
      <c r="PF3" s="34" t="s">
        <v>41</v>
      </c>
      <c r="PG3" s="45">
        <f>'別紙1 実績調書'!PQ4</f>
        <v>0</v>
      </c>
      <c r="PU3" s="34" t="s">
        <v>41</v>
      </c>
      <c r="PV3" s="45">
        <f>'別紙1 実績調書'!QF4</f>
        <v>0</v>
      </c>
    </row>
    <row r="4" spans="1:438" x14ac:dyDescent="0.2">
      <c r="B4" s="34" t="s">
        <v>30</v>
      </c>
      <c r="C4" s="45">
        <f>'別紙1 実績調書'!M5</f>
        <v>0</v>
      </c>
      <c r="Q4" s="34" t="s">
        <v>30</v>
      </c>
      <c r="R4" s="45">
        <f>'別紙1 実績調書'!AB5</f>
        <v>0</v>
      </c>
      <c r="AF4" s="34" t="s">
        <v>30</v>
      </c>
      <c r="AG4" s="45">
        <f>'別紙1 実績調書'!AQ5</f>
        <v>0</v>
      </c>
      <c r="AU4" s="34" t="s">
        <v>30</v>
      </c>
      <c r="AV4" s="45">
        <f>'別紙1 実績調書'!BF5</f>
        <v>0</v>
      </c>
      <c r="BJ4" s="34" t="s">
        <v>30</v>
      </c>
      <c r="BK4" s="45">
        <f>'別紙1 実績調書'!BU5</f>
        <v>0</v>
      </c>
      <c r="BY4" s="34" t="s">
        <v>30</v>
      </c>
      <c r="BZ4" s="45">
        <f>'別紙1 実績調書'!CJ5</f>
        <v>0</v>
      </c>
      <c r="CN4" s="34" t="s">
        <v>30</v>
      </c>
      <c r="CO4" s="45">
        <f>'別紙1 実績調書'!CY5</f>
        <v>0</v>
      </c>
      <c r="DC4" s="34" t="s">
        <v>30</v>
      </c>
      <c r="DD4" s="45">
        <f>'別紙1 実績調書'!DN5</f>
        <v>0</v>
      </c>
      <c r="DR4" s="34" t="s">
        <v>30</v>
      </c>
      <c r="DS4" s="45">
        <f>'別紙1 実績調書'!EC5</f>
        <v>0</v>
      </c>
      <c r="EG4" s="34" t="s">
        <v>30</v>
      </c>
      <c r="EH4" s="45">
        <f>'別紙1 実績調書'!ER5</f>
        <v>0</v>
      </c>
      <c r="EV4" s="34" t="s">
        <v>30</v>
      </c>
      <c r="EW4" s="45">
        <f>'別紙1 実績調書'!FG5</f>
        <v>0</v>
      </c>
      <c r="FK4" s="34" t="s">
        <v>30</v>
      </c>
      <c r="FL4" s="45">
        <f>'別紙1 実績調書'!FV5</f>
        <v>0</v>
      </c>
      <c r="FZ4" s="34" t="s">
        <v>30</v>
      </c>
      <c r="GA4" s="45">
        <f>'別紙1 実績調書'!GK5</f>
        <v>0</v>
      </c>
      <c r="GO4" s="34" t="s">
        <v>30</v>
      </c>
      <c r="GP4" s="45">
        <f>'別紙1 実績調書'!GZ5</f>
        <v>0</v>
      </c>
      <c r="HD4" s="34" t="s">
        <v>30</v>
      </c>
      <c r="HE4" s="45">
        <f>'別紙1 実績調書'!HO5</f>
        <v>0</v>
      </c>
      <c r="HF4" s="85"/>
      <c r="HG4" s="85"/>
      <c r="HH4" s="85"/>
      <c r="HI4" s="85"/>
      <c r="HJ4" s="85"/>
      <c r="HK4" s="85"/>
      <c r="HL4" s="85"/>
      <c r="HM4" s="85"/>
      <c r="HN4" s="85"/>
      <c r="HO4" s="85"/>
      <c r="HP4" s="85"/>
      <c r="HQ4" s="85"/>
      <c r="HS4" s="34" t="s">
        <v>30</v>
      </c>
      <c r="HT4" s="45">
        <f>'別紙1 実績調書'!ID5</f>
        <v>0</v>
      </c>
      <c r="IH4" s="34" t="s">
        <v>30</v>
      </c>
      <c r="II4" s="45">
        <f>'別紙1 実績調書'!IS5</f>
        <v>0</v>
      </c>
      <c r="IW4" s="34" t="s">
        <v>30</v>
      </c>
      <c r="IX4" s="45">
        <f>'別紙1 実績調書'!JH5</f>
        <v>0</v>
      </c>
      <c r="JL4" s="34" t="s">
        <v>30</v>
      </c>
      <c r="JM4" s="45">
        <f>'別紙1 実績調書'!JW5</f>
        <v>0</v>
      </c>
      <c r="KA4" s="34" t="s">
        <v>30</v>
      </c>
      <c r="KB4" s="45">
        <f>'別紙1 実績調書'!KL5</f>
        <v>0</v>
      </c>
      <c r="KP4" s="34" t="s">
        <v>30</v>
      </c>
      <c r="KQ4" s="45">
        <f>'別紙1 実績調書'!LA5</f>
        <v>0</v>
      </c>
      <c r="LE4" s="34" t="s">
        <v>30</v>
      </c>
      <c r="LF4" s="45">
        <f>'別紙1 実績調書'!LP5</f>
        <v>0</v>
      </c>
      <c r="LT4" s="34" t="s">
        <v>30</v>
      </c>
      <c r="LU4" s="45">
        <f>'別紙1 実績調書'!ME5</f>
        <v>0</v>
      </c>
      <c r="MI4" s="34" t="s">
        <v>30</v>
      </c>
      <c r="MJ4" s="45">
        <f>'別紙1 実績調書'!MT5</f>
        <v>0</v>
      </c>
      <c r="MX4" s="34" t="s">
        <v>30</v>
      </c>
      <c r="MY4" s="45">
        <f>'別紙1 実績調書'!NI5</f>
        <v>0</v>
      </c>
      <c r="NM4" s="34" t="s">
        <v>30</v>
      </c>
      <c r="NN4" s="45">
        <f>'別紙1 実績調書'!NX5</f>
        <v>0</v>
      </c>
      <c r="OB4" s="34" t="s">
        <v>30</v>
      </c>
      <c r="OC4" s="45">
        <f>'別紙1 実績調書'!OM5</f>
        <v>0</v>
      </c>
      <c r="OQ4" s="34" t="s">
        <v>30</v>
      </c>
      <c r="OR4" s="45">
        <f>'別紙1 実績調書'!PB5</f>
        <v>0</v>
      </c>
      <c r="PF4" s="34" t="s">
        <v>30</v>
      </c>
      <c r="PG4" s="45">
        <f>'別紙1 実績調書'!PQ5</f>
        <v>0</v>
      </c>
      <c r="PU4" s="34" t="s">
        <v>30</v>
      </c>
      <c r="PV4" s="45">
        <f>'別紙1 実績調書'!QF5</f>
        <v>0</v>
      </c>
    </row>
    <row r="5" spans="1:438" x14ac:dyDescent="0.2">
      <c r="B5" s="34" t="s">
        <v>218</v>
      </c>
      <c r="C5" s="99">
        <f>'別紙1 実績調書'!M6</f>
        <v>0</v>
      </c>
      <c r="Q5" s="34" t="s">
        <v>218</v>
      </c>
      <c r="R5" s="99">
        <f>'別紙1 実績調書'!AB6</f>
        <v>0</v>
      </c>
      <c r="AF5" s="34" t="s">
        <v>218</v>
      </c>
      <c r="AG5" s="99">
        <f>'別紙1 実績調書'!AQ6</f>
        <v>0</v>
      </c>
      <c r="AU5" s="34" t="s">
        <v>218</v>
      </c>
      <c r="AV5" s="99">
        <f>'別紙1 実績調書'!BF6</f>
        <v>0</v>
      </c>
      <c r="BJ5" s="34" t="s">
        <v>218</v>
      </c>
      <c r="BK5" s="99">
        <f>'別紙1 実績調書'!BU6</f>
        <v>0</v>
      </c>
      <c r="BY5" s="34" t="s">
        <v>218</v>
      </c>
      <c r="BZ5" s="99">
        <f>'別紙1 実績調書'!CJ6</f>
        <v>0</v>
      </c>
      <c r="CN5" s="34" t="s">
        <v>218</v>
      </c>
      <c r="CO5" s="99">
        <f>'別紙1 実績調書'!CY6</f>
        <v>0</v>
      </c>
      <c r="DC5" s="34" t="s">
        <v>218</v>
      </c>
      <c r="DD5" s="99">
        <f>'別紙1 実績調書'!DN6</f>
        <v>0</v>
      </c>
      <c r="DR5" s="34" t="s">
        <v>218</v>
      </c>
      <c r="DS5" s="99">
        <f>'別紙1 実績調書'!EC6</f>
        <v>0</v>
      </c>
      <c r="EG5" s="34" t="s">
        <v>218</v>
      </c>
      <c r="EH5" s="99">
        <f>'別紙1 実績調書'!ER6</f>
        <v>0</v>
      </c>
      <c r="EV5" s="34" t="s">
        <v>218</v>
      </c>
      <c r="EW5" s="99">
        <f>'別紙1 実績調書'!FG6</f>
        <v>0</v>
      </c>
      <c r="FK5" s="34" t="s">
        <v>218</v>
      </c>
      <c r="FL5" s="99">
        <f>'別紙1 実績調書'!FV6</f>
        <v>0</v>
      </c>
      <c r="FZ5" s="34" t="s">
        <v>218</v>
      </c>
      <c r="GA5" s="99">
        <f>'別紙1 実績調書'!GK6</f>
        <v>0</v>
      </c>
      <c r="GO5" s="34" t="s">
        <v>218</v>
      </c>
      <c r="GP5" s="99">
        <f>'別紙1 実績調書'!GZ6</f>
        <v>0</v>
      </c>
      <c r="HD5" s="34" t="s">
        <v>218</v>
      </c>
      <c r="HE5" s="99">
        <f>'別紙1 実績調書'!HO6</f>
        <v>0</v>
      </c>
      <c r="HF5" s="85"/>
      <c r="HG5" s="85"/>
      <c r="HH5" s="85"/>
      <c r="HI5" s="85"/>
      <c r="HJ5" s="85"/>
      <c r="HK5" s="85"/>
      <c r="HL5" s="85"/>
      <c r="HM5" s="85"/>
      <c r="HN5" s="85"/>
      <c r="HO5" s="85"/>
      <c r="HP5" s="85"/>
      <c r="HQ5" s="85"/>
      <c r="HS5" s="34" t="s">
        <v>218</v>
      </c>
      <c r="HT5" s="99">
        <f>'別紙1 実績調書'!ID6</f>
        <v>0</v>
      </c>
      <c r="IH5" s="34" t="s">
        <v>218</v>
      </c>
      <c r="II5" s="99">
        <f>'別紙1 実績調書'!IS6</f>
        <v>0</v>
      </c>
      <c r="IW5" s="34" t="s">
        <v>218</v>
      </c>
      <c r="IX5" s="99">
        <f>'別紙1 実績調書'!JH6</f>
        <v>0</v>
      </c>
      <c r="JL5" s="34" t="s">
        <v>218</v>
      </c>
      <c r="JM5" s="99">
        <f>'別紙1 実績調書'!JW6</f>
        <v>0</v>
      </c>
      <c r="KA5" s="34" t="s">
        <v>218</v>
      </c>
      <c r="KB5" s="99">
        <f>'別紙1 実績調書'!KL6</f>
        <v>0</v>
      </c>
      <c r="KP5" s="34" t="s">
        <v>218</v>
      </c>
      <c r="KQ5" s="99">
        <f>'別紙1 実績調書'!LA6</f>
        <v>0</v>
      </c>
      <c r="LE5" s="34" t="s">
        <v>218</v>
      </c>
      <c r="LF5" s="99">
        <f>'別紙1 実績調書'!LP6</f>
        <v>0</v>
      </c>
      <c r="LT5" s="34" t="s">
        <v>218</v>
      </c>
      <c r="LU5" s="99">
        <f>'別紙1 実績調書'!ME6</f>
        <v>0</v>
      </c>
      <c r="MI5" s="34" t="s">
        <v>218</v>
      </c>
      <c r="MJ5" s="99">
        <f>'別紙1 実績調書'!MT6</f>
        <v>0</v>
      </c>
      <c r="MX5" s="34" t="s">
        <v>218</v>
      </c>
      <c r="MY5" s="99">
        <f>'別紙1 実績調書'!NI6</f>
        <v>0</v>
      </c>
      <c r="NM5" s="34" t="s">
        <v>218</v>
      </c>
      <c r="NN5" s="99">
        <f>'別紙1 実績調書'!NX6</f>
        <v>0</v>
      </c>
      <c r="OB5" s="34" t="s">
        <v>218</v>
      </c>
      <c r="OC5" s="99">
        <f>'別紙1 実績調書'!OM6</f>
        <v>0</v>
      </c>
      <c r="OQ5" s="34" t="s">
        <v>218</v>
      </c>
      <c r="OR5" s="99">
        <f>'別紙1 実績調書'!PB6</f>
        <v>0</v>
      </c>
      <c r="PF5" s="34" t="s">
        <v>218</v>
      </c>
      <c r="PG5" s="99">
        <f>'別紙1 実績調書'!PQ6</f>
        <v>0</v>
      </c>
      <c r="PU5" s="34" t="s">
        <v>218</v>
      </c>
      <c r="PV5" s="99">
        <f>'別紙1 実績調書'!QF6</f>
        <v>0</v>
      </c>
    </row>
    <row r="6" spans="1:438" x14ac:dyDescent="0.2">
      <c r="B6" s="33"/>
      <c r="Q6" s="33"/>
      <c r="AF6" s="33"/>
      <c r="AU6" s="33"/>
      <c r="BJ6" s="33"/>
      <c r="BY6" s="33"/>
      <c r="CN6" s="33"/>
      <c r="DC6" s="33"/>
      <c r="DR6" s="33"/>
      <c r="EG6" s="33"/>
      <c r="EV6" s="33"/>
      <c r="FK6" s="33"/>
      <c r="FZ6" s="33"/>
      <c r="GO6" s="33"/>
      <c r="HD6" s="33"/>
      <c r="HS6" s="33"/>
      <c r="IH6" s="33"/>
      <c r="IW6" s="33"/>
      <c r="JL6" s="33"/>
      <c r="KA6" s="33"/>
      <c r="KP6" s="33"/>
      <c r="LE6" s="33"/>
      <c r="LT6" s="33"/>
      <c r="MI6" s="33"/>
      <c r="MX6" s="33"/>
      <c r="NM6" s="33"/>
      <c r="OB6" s="33"/>
      <c r="OQ6" s="33"/>
      <c r="PF6" s="33"/>
      <c r="PU6" s="33"/>
    </row>
    <row r="7" spans="1:438" x14ac:dyDescent="0.2">
      <c r="A7" s="187" t="s">
        <v>77</v>
      </c>
      <c r="B7" s="187"/>
      <c r="C7" s="187"/>
      <c r="P7" s="187" t="s">
        <v>77</v>
      </c>
      <c r="Q7" s="187"/>
      <c r="R7" s="187"/>
      <c r="AE7" s="187" t="s">
        <v>77</v>
      </c>
      <c r="AF7" s="187"/>
      <c r="AG7" s="187"/>
      <c r="AT7" s="187" t="s">
        <v>77</v>
      </c>
      <c r="AU7" s="187"/>
      <c r="AV7" s="187"/>
      <c r="BI7" s="187" t="s">
        <v>77</v>
      </c>
      <c r="BJ7" s="187"/>
      <c r="BK7" s="187"/>
      <c r="BX7" s="187" t="s">
        <v>77</v>
      </c>
      <c r="BY7" s="187"/>
      <c r="BZ7" s="187"/>
      <c r="CM7" s="187" t="s">
        <v>77</v>
      </c>
      <c r="CN7" s="187"/>
      <c r="CO7" s="187"/>
      <c r="DB7" s="187" t="s">
        <v>77</v>
      </c>
      <c r="DC7" s="187"/>
      <c r="DD7" s="187"/>
      <c r="DQ7" s="187" t="s">
        <v>77</v>
      </c>
      <c r="DR7" s="187"/>
      <c r="DS7" s="187"/>
      <c r="EF7" s="187" t="s">
        <v>77</v>
      </c>
      <c r="EG7" s="187"/>
      <c r="EH7" s="187"/>
      <c r="EU7" s="187" t="s">
        <v>77</v>
      </c>
      <c r="EV7" s="187"/>
      <c r="EW7" s="187"/>
      <c r="FJ7" s="187" t="s">
        <v>77</v>
      </c>
      <c r="FK7" s="187"/>
      <c r="FL7" s="187"/>
      <c r="FY7" s="187" t="s">
        <v>77</v>
      </c>
      <c r="FZ7" s="187"/>
      <c r="GA7" s="187"/>
      <c r="GN7" s="187" t="s">
        <v>77</v>
      </c>
      <c r="GO7" s="187"/>
      <c r="GP7" s="187"/>
      <c r="HC7" s="187" t="s">
        <v>77</v>
      </c>
      <c r="HD7" s="187"/>
      <c r="HE7" s="187"/>
      <c r="HF7" s="46"/>
      <c r="HG7" s="46"/>
      <c r="HH7" s="46"/>
      <c r="HI7" s="46"/>
      <c r="HJ7" s="46"/>
      <c r="HK7" s="46"/>
      <c r="HL7" s="46"/>
      <c r="HM7" s="46"/>
      <c r="HN7" s="46"/>
      <c r="HO7" s="46"/>
      <c r="HP7" s="46"/>
      <c r="HQ7" s="46"/>
      <c r="HR7" s="187" t="s">
        <v>77</v>
      </c>
      <c r="HS7" s="187"/>
      <c r="HT7" s="187"/>
      <c r="IG7" s="187" t="s">
        <v>77</v>
      </c>
      <c r="IH7" s="187"/>
      <c r="II7" s="187"/>
      <c r="IV7" s="187" t="s">
        <v>77</v>
      </c>
      <c r="IW7" s="187"/>
      <c r="IX7" s="187"/>
      <c r="JK7" s="187" t="s">
        <v>77</v>
      </c>
      <c r="JL7" s="187"/>
      <c r="JM7" s="187"/>
      <c r="JZ7" s="187" t="s">
        <v>77</v>
      </c>
      <c r="KA7" s="187"/>
      <c r="KB7" s="187"/>
      <c r="KO7" s="187" t="s">
        <v>77</v>
      </c>
      <c r="KP7" s="187"/>
      <c r="KQ7" s="187"/>
      <c r="LD7" s="187" t="s">
        <v>77</v>
      </c>
      <c r="LE7" s="187"/>
      <c r="LF7" s="187"/>
      <c r="LS7" s="187" t="s">
        <v>77</v>
      </c>
      <c r="LT7" s="187"/>
      <c r="LU7" s="187"/>
      <c r="MH7" s="187" t="s">
        <v>77</v>
      </c>
      <c r="MI7" s="187"/>
      <c r="MJ7" s="187"/>
      <c r="MW7" s="187" t="s">
        <v>77</v>
      </c>
      <c r="MX7" s="187"/>
      <c r="MY7" s="187"/>
      <c r="NL7" s="187" t="s">
        <v>77</v>
      </c>
      <c r="NM7" s="187"/>
      <c r="NN7" s="187"/>
      <c r="OA7" s="187" t="s">
        <v>77</v>
      </c>
      <c r="OB7" s="187"/>
      <c r="OC7" s="187"/>
      <c r="OP7" s="187" t="s">
        <v>77</v>
      </c>
      <c r="OQ7" s="187"/>
      <c r="OR7" s="187"/>
      <c r="PE7" s="187" t="s">
        <v>77</v>
      </c>
      <c r="PF7" s="187"/>
      <c r="PG7" s="187"/>
      <c r="PT7" s="187" t="s">
        <v>77</v>
      </c>
      <c r="PU7" s="187"/>
      <c r="PV7" s="187"/>
    </row>
    <row r="8" spans="1:438" x14ac:dyDescent="0.2">
      <c r="A8" s="187" t="s">
        <v>208</v>
      </c>
      <c r="B8" s="187"/>
      <c r="C8" s="187"/>
      <c r="P8" s="187" t="s">
        <v>208</v>
      </c>
      <c r="Q8" s="187"/>
      <c r="R8" s="187"/>
      <c r="AE8" s="187" t="s">
        <v>208</v>
      </c>
      <c r="AF8" s="187"/>
      <c r="AG8" s="187"/>
      <c r="AT8" s="187" t="s">
        <v>208</v>
      </c>
      <c r="AU8" s="187"/>
      <c r="AV8" s="187"/>
      <c r="BI8" s="187" t="s">
        <v>208</v>
      </c>
      <c r="BJ8" s="187"/>
      <c r="BK8" s="187"/>
      <c r="BX8" s="187" t="s">
        <v>208</v>
      </c>
      <c r="BY8" s="187"/>
      <c r="BZ8" s="187"/>
      <c r="CM8" s="187" t="s">
        <v>208</v>
      </c>
      <c r="CN8" s="187"/>
      <c r="CO8" s="187"/>
      <c r="DB8" s="187" t="s">
        <v>208</v>
      </c>
      <c r="DC8" s="187"/>
      <c r="DD8" s="187"/>
      <c r="DQ8" s="187" t="s">
        <v>208</v>
      </c>
      <c r="DR8" s="187"/>
      <c r="DS8" s="187"/>
      <c r="EF8" s="187" t="s">
        <v>208</v>
      </c>
      <c r="EG8" s="187"/>
      <c r="EH8" s="187"/>
      <c r="EU8" s="187" t="s">
        <v>208</v>
      </c>
      <c r="EV8" s="187"/>
      <c r="EW8" s="187"/>
      <c r="FJ8" s="187" t="s">
        <v>208</v>
      </c>
      <c r="FK8" s="187"/>
      <c r="FL8" s="187"/>
      <c r="FY8" s="187" t="s">
        <v>208</v>
      </c>
      <c r="FZ8" s="187"/>
      <c r="GA8" s="187"/>
      <c r="GN8" s="187" t="s">
        <v>208</v>
      </c>
      <c r="GO8" s="187"/>
      <c r="GP8" s="187"/>
      <c r="HC8" s="187" t="s">
        <v>208</v>
      </c>
      <c r="HD8" s="187"/>
      <c r="HE8" s="187"/>
      <c r="HF8" s="46"/>
      <c r="HG8" s="46"/>
      <c r="HH8" s="46"/>
      <c r="HI8" s="46"/>
      <c r="HJ8" s="46"/>
      <c r="HK8" s="46"/>
      <c r="HL8" s="46"/>
      <c r="HM8" s="46"/>
      <c r="HN8" s="46"/>
      <c r="HO8" s="46"/>
      <c r="HP8" s="46"/>
      <c r="HQ8" s="46"/>
      <c r="HR8" s="187" t="s">
        <v>208</v>
      </c>
      <c r="HS8" s="187"/>
      <c r="HT8" s="187"/>
      <c r="IG8" s="187" t="s">
        <v>208</v>
      </c>
      <c r="IH8" s="187"/>
      <c r="II8" s="187"/>
      <c r="IV8" s="187" t="s">
        <v>208</v>
      </c>
      <c r="IW8" s="187"/>
      <c r="IX8" s="187"/>
      <c r="JK8" s="187" t="s">
        <v>208</v>
      </c>
      <c r="JL8" s="187"/>
      <c r="JM8" s="187"/>
      <c r="JZ8" s="187" t="s">
        <v>208</v>
      </c>
      <c r="KA8" s="187"/>
      <c r="KB8" s="187"/>
      <c r="KO8" s="187" t="s">
        <v>208</v>
      </c>
      <c r="KP8" s="187"/>
      <c r="KQ8" s="187"/>
      <c r="LD8" s="187" t="s">
        <v>208</v>
      </c>
      <c r="LE8" s="187"/>
      <c r="LF8" s="187"/>
      <c r="LS8" s="187" t="s">
        <v>208</v>
      </c>
      <c r="LT8" s="187"/>
      <c r="LU8" s="187"/>
      <c r="MH8" s="187" t="s">
        <v>208</v>
      </c>
      <c r="MI8" s="187"/>
      <c r="MJ8" s="187"/>
      <c r="MW8" s="187" t="s">
        <v>208</v>
      </c>
      <c r="MX8" s="187"/>
      <c r="MY8" s="187"/>
      <c r="NL8" s="187" t="s">
        <v>208</v>
      </c>
      <c r="NM8" s="187"/>
      <c r="NN8" s="187"/>
      <c r="OA8" s="187" t="s">
        <v>208</v>
      </c>
      <c r="OB8" s="187"/>
      <c r="OC8" s="187"/>
      <c r="OP8" s="187" t="s">
        <v>208</v>
      </c>
      <c r="OQ8" s="187"/>
      <c r="OR8" s="187"/>
      <c r="PE8" s="187" t="s">
        <v>208</v>
      </c>
      <c r="PF8" s="187"/>
      <c r="PG8" s="187"/>
      <c r="PT8" s="187" t="s">
        <v>208</v>
      </c>
      <c r="PU8" s="187"/>
      <c r="PV8" s="187"/>
    </row>
    <row r="10" spans="1:438" x14ac:dyDescent="0.2">
      <c r="C10" s="39" t="s">
        <v>18</v>
      </c>
      <c r="R10" s="39" t="s">
        <v>18</v>
      </c>
      <c r="AG10" s="39" t="s">
        <v>18</v>
      </c>
      <c r="AV10" s="39" t="s">
        <v>18</v>
      </c>
      <c r="BK10" s="39" t="s">
        <v>18</v>
      </c>
      <c r="BZ10" s="39" t="s">
        <v>18</v>
      </c>
      <c r="CO10" s="39" t="s">
        <v>18</v>
      </c>
      <c r="DD10" s="39" t="s">
        <v>18</v>
      </c>
      <c r="DS10" s="39" t="s">
        <v>18</v>
      </c>
      <c r="EH10" s="39" t="s">
        <v>18</v>
      </c>
      <c r="EW10" s="39" t="s">
        <v>18</v>
      </c>
      <c r="FL10" s="39" t="s">
        <v>18</v>
      </c>
      <c r="GA10" s="39" t="s">
        <v>18</v>
      </c>
      <c r="GP10" s="39" t="s">
        <v>18</v>
      </c>
      <c r="HE10" s="39" t="s">
        <v>18</v>
      </c>
      <c r="HF10" s="39"/>
      <c r="HG10" s="39"/>
      <c r="HH10" s="39"/>
      <c r="HI10" s="39"/>
      <c r="HJ10" s="39"/>
      <c r="HK10" s="39"/>
      <c r="HL10" s="39"/>
      <c r="HM10" s="39"/>
      <c r="HN10" s="39"/>
      <c r="HO10" s="39"/>
      <c r="HP10" s="39"/>
      <c r="HQ10" s="39"/>
      <c r="HT10" s="39" t="s">
        <v>18</v>
      </c>
      <c r="II10" s="39" t="s">
        <v>18</v>
      </c>
      <c r="IX10" s="39" t="s">
        <v>18</v>
      </c>
      <c r="JM10" s="39" t="s">
        <v>18</v>
      </c>
      <c r="KB10" s="39" t="s">
        <v>18</v>
      </c>
      <c r="KQ10" s="39" t="s">
        <v>18</v>
      </c>
      <c r="LF10" s="39" t="s">
        <v>18</v>
      </c>
      <c r="LU10" s="39" t="s">
        <v>18</v>
      </c>
      <c r="MJ10" s="39" t="s">
        <v>18</v>
      </c>
      <c r="MY10" s="39" t="s">
        <v>18</v>
      </c>
      <c r="NN10" s="39" t="s">
        <v>18</v>
      </c>
      <c r="OC10" s="39" t="s">
        <v>18</v>
      </c>
      <c r="OR10" s="39" t="s">
        <v>18</v>
      </c>
      <c r="PG10" s="39" t="s">
        <v>18</v>
      </c>
      <c r="PV10" s="39" t="s">
        <v>18</v>
      </c>
    </row>
    <row r="11" spans="1:438" x14ac:dyDescent="0.2">
      <c r="A11" s="8"/>
      <c r="B11" s="9" t="s">
        <v>172</v>
      </c>
      <c r="C11" s="9" t="str">
        <f>IFERROR(VLOOKUP('別紙1 実績調書'!I64,'別紙1 実績調書'!$C$37:$I$62,7,FALSE),"error")</f>
        <v>error</v>
      </c>
      <c r="P11" s="8"/>
      <c r="Q11" s="9" t="s">
        <v>172</v>
      </c>
      <c r="R11" s="9" t="str">
        <f>IFERROR(VLOOKUP('別紙1 実績調書'!X64,'別紙1 実績調書'!$C$37:$I$62,7,FALSE),"error")</f>
        <v>error</v>
      </c>
      <c r="AE11" s="8"/>
      <c r="AF11" s="9" t="s">
        <v>172</v>
      </c>
      <c r="AG11" s="9" t="str">
        <f>IFERROR(VLOOKUP('別紙1 実績調書'!AM64,'別紙1 実績調書'!$C$37:$I$62,7,FALSE),"error")</f>
        <v>error</v>
      </c>
      <c r="AT11" s="8"/>
      <c r="AU11" s="9" t="s">
        <v>172</v>
      </c>
      <c r="AV11" s="9" t="str">
        <f>IFERROR(VLOOKUP('別紙1 実績調書'!BB64,'別紙1 実績調書'!$C$37:$I$62,7,FALSE),"error")</f>
        <v>error</v>
      </c>
      <c r="BI11" s="8"/>
      <c r="BJ11" s="9" t="s">
        <v>172</v>
      </c>
      <c r="BK11" s="9" t="str">
        <f>IFERROR(VLOOKUP('別紙1 実績調書'!BQ64,'別紙1 実績調書'!$C$37:$I$62,7,FALSE),"error")</f>
        <v>error</v>
      </c>
      <c r="BX11" s="8"/>
      <c r="BY11" s="9" t="s">
        <v>172</v>
      </c>
      <c r="BZ11" s="9" t="str">
        <f>IFERROR(VLOOKUP('別紙1 実績調書'!CF64,'別紙1 実績調書'!$C$37:$I$62,7,FALSE),"error")</f>
        <v>error</v>
      </c>
      <c r="CM11" s="8"/>
      <c r="CN11" s="9" t="s">
        <v>172</v>
      </c>
      <c r="CO11" s="9" t="str">
        <f>IFERROR(VLOOKUP('別紙1 実績調書'!CU64,'別紙1 実績調書'!$C$37:$I$62,7,FALSE),"error")</f>
        <v>error</v>
      </c>
      <c r="DB11" s="8"/>
      <c r="DC11" s="9" t="s">
        <v>172</v>
      </c>
      <c r="DD11" s="9" t="str">
        <f>IFERROR(VLOOKUP('別紙1 実績調書'!DJ64,'別紙1 実績調書'!$C$37:$I$62,7,FALSE),"error")</f>
        <v>error</v>
      </c>
      <c r="DQ11" s="8"/>
      <c r="DR11" s="9" t="s">
        <v>172</v>
      </c>
      <c r="DS11" s="9" t="str">
        <f>IFERROR(VLOOKUP('別紙1 実績調書'!DY64,'別紙1 実績調書'!$C$37:$I$62,7,FALSE),"error")</f>
        <v>error</v>
      </c>
      <c r="EF11" s="8"/>
      <c r="EG11" s="9" t="s">
        <v>172</v>
      </c>
      <c r="EH11" s="9" t="str">
        <f>IFERROR(VLOOKUP('別紙1 実績調書'!EN64,'別紙1 実績調書'!$C$37:$I$62,7,FALSE),"error")</f>
        <v>error</v>
      </c>
      <c r="EU11" s="8"/>
      <c r="EV11" s="9" t="s">
        <v>172</v>
      </c>
      <c r="EW11" s="9" t="str">
        <f>IFERROR(VLOOKUP('別紙1 実績調書'!FC64,'別紙1 実績調書'!$C$37:$I$62,7,FALSE),"error")</f>
        <v>error</v>
      </c>
      <c r="FJ11" s="8"/>
      <c r="FK11" s="9" t="s">
        <v>172</v>
      </c>
      <c r="FL11" s="9" t="str">
        <f>IFERROR(VLOOKUP('別紙1 実績調書'!FR64,'別紙1 実績調書'!$C$37:$I$62,7,FALSE),"error")</f>
        <v>error</v>
      </c>
      <c r="FY11" s="8"/>
      <c r="FZ11" s="9" t="s">
        <v>172</v>
      </c>
      <c r="GA11" s="9" t="str">
        <f>IFERROR(VLOOKUP('別紙1 実績調書'!GG64,'別紙1 実績調書'!$C$37:$I$62,7,FALSE),"error")</f>
        <v>error</v>
      </c>
      <c r="GN11" s="8"/>
      <c r="GO11" s="9" t="s">
        <v>172</v>
      </c>
      <c r="GP11" s="9" t="str">
        <f>IFERROR(VLOOKUP('別紙1 実績調書'!GV64,'別紙1 実績調書'!$C$37:$I$62,7,FALSE),"error")</f>
        <v>error</v>
      </c>
      <c r="HC11" s="8"/>
      <c r="HD11" s="9" t="s">
        <v>172</v>
      </c>
      <c r="HE11" s="9" t="str">
        <f>IFERROR(VLOOKUP('別紙1 実績調書'!HK64,'別紙1 実績調書'!$C$37:$I$62,7,FALSE),"error")</f>
        <v>error</v>
      </c>
      <c r="HF11" s="46"/>
      <c r="HG11" s="46"/>
      <c r="HH11" s="46"/>
      <c r="HI11" s="46"/>
      <c r="HJ11" s="46"/>
      <c r="HK11" s="46"/>
      <c r="HL11" s="46"/>
      <c r="HM11" s="46"/>
      <c r="HN11" s="46"/>
      <c r="HO11" s="46"/>
      <c r="HP11" s="46"/>
      <c r="HQ11" s="46"/>
      <c r="HR11" s="8"/>
      <c r="HS11" s="9" t="s">
        <v>172</v>
      </c>
      <c r="HT11" s="9" t="str">
        <f>IFERROR(VLOOKUP('別紙1 実績調書'!HZ64,'別紙1 実績調書'!$C$37:$I$62,7,FALSE),"error")</f>
        <v>error</v>
      </c>
      <c r="IG11" s="8"/>
      <c r="IH11" s="9" t="s">
        <v>172</v>
      </c>
      <c r="II11" s="9" t="str">
        <f>IFERROR(VLOOKUP('別紙1 実績調書'!IO64,'別紙1 実績調書'!$C$37:$I$62,7,FALSE),"error")</f>
        <v>error</v>
      </c>
      <c r="IV11" s="8"/>
      <c r="IW11" s="9" t="s">
        <v>172</v>
      </c>
      <c r="IX11" s="9" t="str">
        <f>IFERROR(VLOOKUP('別紙1 実績調書'!JD64,'別紙1 実績調書'!$C$37:$I$62,7,FALSE),"error")</f>
        <v>error</v>
      </c>
      <c r="JK11" s="8"/>
      <c r="JL11" s="9" t="s">
        <v>172</v>
      </c>
      <c r="JM11" s="9" t="str">
        <f>IFERROR(VLOOKUP('別紙1 実績調書'!JS64,'別紙1 実績調書'!$C$37:$I$62,7,FALSE),"error")</f>
        <v>error</v>
      </c>
      <c r="JZ11" s="8"/>
      <c r="KA11" s="9" t="s">
        <v>172</v>
      </c>
      <c r="KB11" s="9" t="str">
        <f>IFERROR(VLOOKUP('別紙1 実績調書'!KH64,'別紙1 実績調書'!$C$37:$I$62,7,FALSE),"error")</f>
        <v>error</v>
      </c>
      <c r="KO11" s="8"/>
      <c r="KP11" s="9" t="s">
        <v>172</v>
      </c>
      <c r="KQ11" s="9" t="str">
        <f>IFERROR(VLOOKUP('別紙1 実績調書'!KW64,'別紙1 実績調書'!$C$37:$I$62,7,FALSE),"error")</f>
        <v>error</v>
      </c>
      <c r="LD11" s="8"/>
      <c r="LE11" s="9" t="s">
        <v>172</v>
      </c>
      <c r="LF11" s="9" t="str">
        <f>IFERROR(VLOOKUP('別紙1 実績調書'!LL64,'別紙1 実績調書'!$C$37:$I$62,7,FALSE),"error")</f>
        <v>error</v>
      </c>
      <c r="LS11" s="8"/>
      <c r="LT11" s="9" t="s">
        <v>172</v>
      </c>
      <c r="LU11" s="9" t="str">
        <f>IFERROR(VLOOKUP('別紙1 実績調書'!MA64,'別紙1 実績調書'!$C$37:$I$62,7,FALSE),"error")</f>
        <v>error</v>
      </c>
      <c r="MH11" s="8"/>
      <c r="MI11" s="9" t="s">
        <v>172</v>
      </c>
      <c r="MJ11" s="9" t="str">
        <f>IFERROR(VLOOKUP('別紙1 実績調書'!MP64,'別紙1 実績調書'!$C$37:$I$62,7,FALSE),"error")</f>
        <v>error</v>
      </c>
      <c r="MW11" s="8"/>
      <c r="MX11" s="9" t="s">
        <v>172</v>
      </c>
      <c r="MY11" s="9" t="str">
        <f>IFERROR(VLOOKUP('別紙1 実績調書'!NE64,'別紙1 実績調書'!$C$37:$I$62,7,FALSE),"error")</f>
        <v>error</v>
      </c>
      <c r="NL11" s="8"/>
      <c r="NM11" s="9" t="s">
        <v>172</v>
      </c>
      <c r="NN11" s="9" t="str">
        <f>IFERROR(VLOOKUP('別紙1 実績調書'!NT64,'別紙1 実績調書'!$C$37:$I$62,7,FALSE),"error")</f>
        <v>error</v>
      </c>
      <c r="OA11" s="8"/>
      <c r="OB11" s="9" t="s">
        <v>172</v>
      </c>
      <c r="OC11" s="9" t="str">
        <f>IFERROR(VLOOKUP('別紙1 実績調書'!OI64,'別紙1 実績調書'!$C$37:$I$62,7,FALSE),"error")</f>
        <v>error</v>
      </c>
      <c r="OP11" s="8"/>
      <c r="OQ11" s="9" t="s">
        <v>172</v>
      </c>
      <c r="OR11" s="9" t="str">
        <f>IFERROR(VLOOKUP('別紙1 実績調書'!OX64,'別紙1 実績調書'!$C$37:$I$62,7,FALSE),"error")</f>
        <v>error</v>
      </c>
      <c r="PE11" s="8"/>
      <c r="PF11" s="9" t="s">
        <v>172</v>
      </c>
      <c r="PG11" s="9" t="str">
        <f>IFERROR(VLOOKUP('別紙1 実績調書'!PM64,'別紙1 実績調書'!$C$37:$I$62,7,FALSE),"error")</f>
        <v>error</v>
      </c>
      <c r="PT11" s="8"/>
      <c r="PU11" s="9" t="s">
        <v>172</v>
      </c>
      <c r="PV11" s="9" t="str">
        <f>IFERROR(VLOOKUP('別紙1 実績調書'!QB64,'別紙1 実績調書'!$C$37:$I$62,7,FALSE),"error")</f>
        <v>error</v>
      </c>
    </row>
    <row r="12" spans="1:438" x14ac:dyDescent="0.2">
      <c r="A12" s="9" t="s">
        <v>209</v>
      </c>
      <c r="B12" s="62"/>
      <c r="C12" s="62"/>
      <c r="P12" s="9" t="s">
        <v>209</v>
      </c>
      <c r="Q12" s="62"/>
      <c r="R12" s="62"/>
      <c r="AE12" s="9" t="s">
        <v>209</v>
      </c>
      <c r="AF12" s="62"/>
      <c r="AG12" s="62"/>
      <c r="AT12" s="9" t="s">
        <v>209</v>
      </c>
      <c r="AU12" s="62"/>
      <c r="AV12" s="62"/>
      <c r="BI12" s="9" t="s">
        <v>209</v>
      </c>
      <c r="BJ12" s="62"/>
      <c r="BK12" s="62"/>
      <c r="BX12" s="9" t="s">
        <v>209</v>
      </c>
      <c r="BY12" s="62"/>
      <c r="BZ12" s="62"/>
      <c r="CM12" s="9" t="s">
        <v>209</v>
      </c>
      <c r="CN12" s="62"/>
      <c r="CO12" s="62"/>
      <c r="DB12" s="9" t="s">
        <v>209</v>
      </c>
      <c r="DC12" s="62"/>
      <c r="DD12" s="62"/>
      <c r="DQ12" s="9" t="s">
        <v>209</v>
      </c>
      <c r="DR12" s="62"/>
      <c r="DS12" s="62"/>
      <c r="EF12" s="9" t="s">
        <v>209</v>
      </c>
      <c r="EG12" s="62"/>
      <c r="EH12" s="62"/>
      <c r="EU12" s="9" t="s">
        <v>209</v>
      </c>
      <c r="EV12" s="62"/>
      <c r="EW12" s="62"/>
      <c r="FJ12" s="9" t="s">
        <v>209</v>
      </c>
      <c r="FK12" s="62"/>
      <c r="FL12" s="62"/>
      <c r="FY12" s="9" t="s">
        <v>209</v>
      </c>
      <c r="FZ12" s="62"/>
      <c r="GA12" s="62"/>
      <c r="GN12" s="9" t="s">
        <v>209</v>
      </c>
      <c r="GO12" s="62"/>
      <c r="GP12" s="62"/>
      <c r="HC12" s="9" t="s">
        <v>209</v>
      </c>
      <c r="HD12" s="62"/>
      <c r="HE12" s="62"/>
      <c r="HF12" s="87"/>
      <c r="HG12" s="87"/>
      <c r="HH12" s="87"/>
      <c r="HI12" s="87"/>
      <c r="HJ12" s="87"/>
      <c r="HK12" s="87"/>
      <c r="HL12" s="87"/>
      <c r="HM12" s="87"/>
      <c r="HN12" s="87"/>
      <c r="HO12" s="87"/>
      <c r="HP12" s="87"/>
      <c r="HQ12" s="87"/>
      <c r="HR12" s="9" t="s">
        <v>209</v>
      </c>
      <c r="HS12" s="62"/>
      <c r="HT12" s="62"/>
      <c r="IG12" s="9" t="s">
        <v>209</v>
      </c>
      <c r="IH12" s="62"/>
      <c r="II12" s="62"/>
      <c r="IV12" s="9" t="s">
        <v>209</v>
      </c>
      <c r="IW12" s="62"/>
      <c r="IX12" s="62"/>
      <c r="JK12" s="9" t="s">
        <v>209</v>
      </c>
      <c r="JL12" s="62"/>
      <c r="JM12" s="62"/>
      <c r="JZ12" s="9" t="s">
        <v>209</v>
      </c>
      <c r="KA12" s="62"/>
      <c r="KB12" s="62"/>
      <c r="KO12" s="9" t="s">
        <v>209</v>
      </c>
      <c r="KP12" s="62"/>
      <c r="KQ12" s="62"/>
      <c r="LD12" s="9" t="s">
        <v>209</v>
      </c>
      <c r="LE12" s="62"/>
      <c r="LF12" s="62"/>
      <c r="LS12" s="9" t="s">
        <v>209</v>
      </c>
      <c r="LT12" s="62"/>
      <c r="LU12" s="62"/>
      <c r="MH12" s="9" t="s">
        <v>209</v>
      </c>
      <c r="MI12" s="62"/>
      <c r="MJ12" s="62"/>
      <c r="MW12" s="9" t="s">
        <v>209</v>
      </c>
      <c r="MX12" s="62"/>
      <c r="MY12" s="62"/>
      <c r="NL12" s="9" t="s">
        <v>209</v>
      </c>
      <c r="NM12" s="62"/>
      <c r="NN12" s="62"/>
      <c r="OA12" s="9" t="s">
        <v>209</v>
      </c>
      <c r="OB12" s="62"/>
      <c r="OC12" s="62"/>
      <c r="OP12" s="9" t="s">
        <v>209</v>
      </c>
      <c r="OQ12" s="62"/>
      <c r="OR12" s="62"/>
      <c r="PE12" s="9" t="s">
        <v>209</v>
      </c>
      <c r="PF12" s="62"/>
      <c r="PG12" s="62"/>
      <c r="PT12" s="9" t="s">
        <v>209</v>
      </c>
      <c r="PU12" s="62"/>
      <c r="PV12" s="62"/>
    </row>
    <row r="13" spans="1:438" x14ac:dyDescent="0.2">
      <c r="A13" s="9" t="s">
        <v>210</v>
      </c>
      <c r="B13" s="62"/>
      <c r="C13" s="62"/>
      <c r="P13" s="9" t="s">
        <v>210</v>
      </c>
      <c r="Q13" s="62"/>
      <c r="R13" s="62"/>
      <c r="AE13" s="9" t="s">
        <v>210</v>
      </c>
      <c r="AF13" s="62"/>
      <c r="AG13" s="62"/>
      <c r="AT13" s="9" t="s">
        <v>210</v>
      </c>
      <c r="AU13" s="62"/>
      <c r="AV13" s="62"/>
      <c r="BI13" s="9" t="s">
        <v>210</v>
      </c>
      <c r="BJ13" s="62"/>
      <c r="BK13" s="62"/>
      <c r="BX13" s="9" t="s">
        <v>210</v>
      </c>
      <c r="BY13" s="62"/>
      <c r="BZ13" s="62"/>
      <c r="CM13" s="9" t="s">
        <v>210</v>
      </c>
      <c r="CN13" s="62"/>
      <c r="CO13" s="62"/>
      <c r="DB13" s="9" t="s">
        <v>210</v>
      </c>
      <c r="DC13" s="62"/>
      <c r="DD13" s="62"/>
      <c r="DQ13" s="9" t="s">
        <v>210</v>
      </c>
      <c r="DR13" s="62"/>
      <c r="DS13" s="62"/>
      <c r="EF13" s="9" t="s">
        <v>210</v>
      </c>
      <c r="EG13" s="62"/>
      <c r="EH13" s="62"/>
      <c r="EU13" s="9" t="s">
        <v>210</v>
      </c>
      <c r="EV13" s="62"/>
      <c r="EW13" s="62"/>
      <c r="FJ13" s="9" t="s">
        <v>210</v>
      </c>
      <c r="FK13" s="62"/>
      <c r="FL13" s="62"/>
      <c r="FY13" s="9" t="s">
        <v>210</v>
      </c>
      <c r="FZ13" s="62"/>
      <c r="GA13" s="62"/>
      <c r="GN13" s="9" t="s">
        <v>210</v>
      </c>
      <c r="GO13" s="62"/>
      <c r="GP13" s="62"/>
      <c r="HC13" s="9" t="s">
        <v>210</v>
      </c>
      <c r="HD13" s="62"/>
      <c r="HE13" s="62"/>
      <c r="HF13" s="87"/>
      <c r="HG13" s="87"/>
      <c r="HH13" s="87"/>
      <c r="HI13" s="87"/>
      <c r="HJ13" s="87"/>
      <c r="HK13" s="87"/>
      <c r="HL13" s="87"/>
      <c r="HM13" s="87"/>
      <c r="HN13" s="87"/>
      <c r="HO13" s="87"/>
      <c r="HP13" s="87"/>
      <c r="HQ13" s="87"/>
      <c r="HR13" s="9" t="s">
        <v>210</v>
      </c>
      <c r="HS13" s="62"/>
      <c r="HT13" s="62"/>
      <c r="IG13" s="9" t="s">
        <v>210</v>
      </c>
      <c r="IH13" s="62"/>
      <c r="II13" s="62"/>
      <c r="IV13" s="9" t="s">
        <v>210</v>
      </c>
      <c r="IW13" s="62"/>
      <c r="IX13" s="62"/>
      <c r="JK13" s="9" t="s">
        <v>210</v>
      </c>
      <c r="JL13" s="62"/>
      <c r="JM13" s="62"/>
      <c r="JZ13" s="9" t="s">
        <v>210</v>
      </c>
      <c r="KA13" s="62"/>
      <c r="KB13" s="62"/>
      <c r="KO13" s="9" t="s">
        <v>210</v>
      </c>
      <c r="KP13" s="62"/>
      <c r="KQ13" s="62"/>
      <c r="LD13" s="9" t="s">
        <v>210</v>
      </c>
      <c r="LE13" s="62"/>
      <c r="LF13" s="62"/>
      <c r="LS13" s="9" t="s">
        <v>210</v>
      </c>
      <c r="LT13" s="62"/>
      <c r="LU13" s="62"/>
      <c r="MH13" s="9" t="s">
        <v>210</v>
      </c>
      <c r="MI13" s="62"/>
      <c r="MJ13" s="62"/>
      <c r="MW13" s="9" t="s">
        <v>210</v>
      </c>
      <c r="MX13" s="62"/>
      <c r="MY13" s="62"/>
      <c r="NL13" s="9" t="s">
        <v>210</v>
      </c>
      <c r="NM13" s="62"/>
      <c r="NN13" s="62"/>
      <c r="OA13" s="9" t="s">
        <v>210</v>
      </c>
      <c r="OB13" s="62"/>
      <c r="OC13" s="62"/>
      <c r="OP13" s="9" t="s">
        <v>210</v>
      </c>
      <c r="OQ13" s="62"/>
      <c r="OR13" s="62"/>
      <c r="PE13" s="9" t="s">
        <v>210</v>
      </c>
      <c r="PF13" s="62"/>
      <c r="PG13" s="62"/>
      <c r="PT13" s="9" t="s">
        <v>210</v>
      </c>
      <c r="PU13" s="62"/>
      <c r="PV13" s="62"/>
    </row>
    <row r="14" spans="1:438" x14ac:dyDescent="0.2">
      <c r="A14" s="9" t="s">
        <v>211</v>
      </c>
      <c r="B14" s="62"/>
      <c r="C14" s="62"/>
      <c r="P14" s="9" t="s">
        <v>211</v>
      </c>
      <c r="Q14" s="62"/>
      <c r="R14" s="62"/>
      <c r="AE14" s="9" t="s">
        <v>211</v>
      </c>
      <c r="AF14" s="62"/>
      <c r="AG14" s="62"/>
      <c r="AT14" s="9" t="s">
        <v>211</v>
      </c>
      <c r="AU14" s="62"/>
      <c r="AV14" s="62"/>
      <c r="BI14" s="9" t="s">
        <v>211</v>
      </c>
      <c r="BJ14" s="62"/>
      <c r="BK14" s="62"/>
      <c r="BX14" s="9" t="s">
        <v>211</v>
      </c>
      <c r="BY14" s="62"/>
      <c r="BZ14" s="62"/>
      <c r="CM14" s="9" t="s">
        <v>211</v>
      </c>
      <c r="CN14" s="62"/>
      <c r="CO14" s="62"/>
      <c r="DB14" s="9" t="s">
        <v>211</v>
      </c>
      <c r="DC14" s="62"/>
      <c r="DD14" s="62"/>
      <c r="DQ14" s="9" t="s">
        <v>211</v>
      </c>
      <c r="DR14" s="62"/>
      <c r="DS14" s="62"/>
      <c r="EF14" s="9" t="s">
        <v>211</v>
      </c>
      <c r="EG14" s="62"/>
      <c r="EH14" s="62"/>
      <c r="EU14" s="9" t="s">
        <v>211</v>
      </c>
      <c r="EV14" s="62"/>
      <c r="EW14" s="62"/>
      <c r="FJ14" s="9" t="s">
        <v>211</v>
      </c>
      <c r="FK14" s="62"/>
      <c r="FL14" s="62"/>
      <c r="FY14" s="9" t="s">
        <v>211</v>
      </c>
      <c r="FZ14" s="62"/>
      <c r="GA14" s="62"/>
      <c r="GN14" s="9" t="s">
        <v>211</v>
      </c>
      <c r="GO14" s="62"/>
      <c r="GP14" s="62"/>
      <c r="HC14" s="9" t="s">
        <v>211</v>
      </c>
      <c r="HD14" s="62"/>
      <c r="HE14" s="62"/>
      <c r="HF14" s="87"/>
      <c r="HG14" s="87"/>
      <c r="HH14" s="87"/>
      <c r="HI14" s="87"/>
      <c r="HJ14" s="87"/>
      <c r="HK14" s="87"/>
      <c r="HL14" s="87"/>
      <c r="HM14" s="87"/>
      <c r="HN14" s="87"/>
      <c r="HO14" s="87"/>
      <c r="HP14" s="87"/>
      <c r="HQ14" s="87"/>
      <c r="HR14" s="9" t="s">
        <v>211</v>
      </c>
      <c r="HS14" s="62"/>
      <c r="HT14" s="62"/>
      <c r="IG14" s="9" t="s">
        <v>211</v>
      </c>
      <c r="IH14" s="62"/>
      <c r="II14" s="62"/>
      <c r="IV14" s="9" t="s">
        <v>211</v>
      </c>
      <c r="IW14" s="62"/>
      <c r="IX14" s="62"/>
      <c r="JK14" s="9" t="s">
        <v>211</v>
      </c>
      <c r="JL14" s="62"/>
      <c r="JM14" s="62"/>
      <c r="JZ14" s="9" t="s">
        <v>211</v>
      </c>
      <c r="KA14" s="62"/>
      <c r="KB14" s="62"/>
      <c r="KO14" s="9" t="s">
        <v>211</v>
      </c>
      <c r="KP14" s="62"/>
      <c r="KQ14" s="62"/>
      <c r="LD14" s="9" t="s">
        <v>211</v>
      </c>
      <c r="LE14" s="62"/>
      <c r="LF14" s="62"/>
      <c r="LS14" s="9" t="s">
        <v>211</v>
      </c>
      <c r="LT14" s="62"/>
      <c r="LU14" s="62"/>
      <c r="MH14" s="9" t="s">
        <v>211</v>
      </c>
      <c r="MI14" s="62"/>
      <c r="MJ14" s="62"/>
      <c r="MW14" s="9" t="s">
        <v>211</v>
      </c>
      <c r="MX14" s="62"/>
      <c r="MY14" s="62"/>
      <c r="NL14" s="9" t="s">
        <v>211</v>
      </c>
      <c r="NM14" s="62"/>
      <c r="NN14" s="62"/>
      <c r="OA14" s="9" t="s">
        <v>211</v>
      </c>
      <c r="OB14" s="62"/>
      <c r="OC14" s="62"/>
      <c r="OP14" s="9" t="s">
        <v>211</v>
      </c>
      <c r="OQ14" s="62"/>
      <c r="OR14" s="62"/>
      <c r="PE14" s="9" t="s">
        <v>211</v>
      </c>
      <c r="PF14" s="62"/>
      <c r="PG14" s="62"/>
      <c r="PT14" s="9" t="s">
        <v>211</v>
      </c>
      <c r="PU14" s="62"/>
      <c r="PV14" s="62"/>
    </row>
    <row r="15" spans="1:438" x14ac:dyDescent="0.2">
      <c r="A15" s="9" t="s">
        <v>212</v>
      </c>
      <c r="B15" s="62"/>
      <c r="C15" s="62"/>
      <c r="P15" s="9" t="s">
        <v>212</v>
      </c>
      <c r="Q15" s="62"/>
      <c r="R15" s="62"/>
      <c r="AE15" s="9" t="s">
        <v>212</v>
      </c>
      <c r="AF15" s="62"/>
      <c r="AG15" s="62"/>
      <c r="AT15" s="9" t="s">
        <v>212</v>
      </c>
      <c r="AU15" s="62"/>
      <c r="AV15" s="62"/>
      <c r="BI15" s="9" t="s">
        <v>212</v>
      </c>
      <c r="BJ15" s="62"/>
      <c r="BK15" s="62"/>
      <c r="BX15" s="9" t="s">
        <v>212</v>
      </c>
      <c r="BY15" s="62"/>
      <c r="BZ15" s="62"/>
      <c r="CM15" s="9" t="s">
        <v>212</v>
      </c>
      <c r="CN15" s="62"/>
      <c r="CO15" s="62"/>
      <c r="DB15" s="9" t="s">
        <v>212</v>
      </c>
      <c r="DC15" s="62"/>
      <c r="DD15" s="62"/>
      <c r="DQ15" s="9" t="s">
        <v>212</v>
      </c>
      <c r="DR15" s="62"/>
      <c r="DS15" s="62"/>
      <c r="EF15" s="9" t="s">
        <v>212</v>
      </c>
      <c r="EG15" s="62"/>
      <c r="EH15" s="62"/>
      <c r="EU15" s="9" t="s">
        <v>212</v>
      </c>
      <c r="EV15" s="62"/>
      <c r="EW15" s="62"/>
      <c r="FJ15" s="9" t="s">
        <v>212</v>
      </c>
      <c r="FK15" s="62"/>
      <c r="FL15" s="62"/>
      <c r="FY15" s="9" t="s">
        <v>212</v>
      </c>
      <c r="FZ15" s="62"/>
      <c r="GA15" s="62"/>
      <c r="GN15" s="9" t="s">
        <v>212</v>
      </c>
      <c r="GO15" s="62"/>
      <c r="GP15" s="62"/>
      <c r="HC15" s="9" t="s">
        <v>212</v>
      </c>
      <c r="HD15" s="62"/>
      <c r="HE15" s="62"/>
      <c r="HF15" s="87"/>
      <c r="HG15" s="87"/>
      <c r="HH15" s="87"/>
      <c r="HI15" s="87"/>
      <c r="HJ15" s="87"/>
      <c r="HK15" s="87"/>
      <c r="HL15" s="87"/>
      <c r="HM15" s="87"/>
      <c r="HN15" s="87"/>
      <c r="HO15" s="87"/>
      <c r="HP15" s="87"/>
      <c r="HQ15" s="87"/>
      <c r="HR15" s="9" t="s">
        <v>212</v>
      </c>
      <c r="HS15" s="62"/>
      <c r="HT15" s="62"/>
      <c r="IG15" s="9" t="s">
        <v>212</v>
      </c>
      <c r="IH15" s="62"/>
      <c r="II15" s="62"/>
      <c r="IV15" s="9" t="s">
        <v>212</v>
      </c>
      <c r="IW15" s="62"/>
      <c r="IX15" s="62"/>
      <c r="JK15" s="9" t="s">
        <v>212</v>
      </c>
      <c r="JL15" s="62"/>
      <c r="JM15" s="62"/>
      <c r="JZ15" s="9" t="s">
        <v>212</v>
      </c>
      <c r="KA15" s="62"/>
      <c r="KB15" s="62"/>
      <c r="KO15" s="9" t="s">
        <v>212</v>
      </c>
      <c r="KP15" s="62"/>
      <c r="KQ15" s="62"/>
      <c r="LD15" s="9" t="s">
        <v>212</v>
      </c>
      <c r="LE15" s="62"/>
      <c r="LF15" s="62"/>
      <c r="LS15" s="9" t="s">
        <v>212</v>
      </c>
      <c r="LT15" s="62"/>
      <c r="LU15" s="62"/>
      <c r="MH15" s="9" t="s">
        <v>212</v>
      </c>
      <c r="MI15" s="62"/>
      <c r="MJ15" s="62"/>
      <c r="MW15" s="9" t="s">
        <v>212</v>
      </c>
      <c r="MX15" s="62"/>
      <c r="MY15" s="62"/>
      <c r="NL15" s="9" t="s">
        <v>212</v>
      </c>
      <c r="NM15" s="62"/>
      <c r="NN15" s="62"/>
      <c r="OA15" s="9" t="s">
        <v>212</v>
      </c>
      <c r="OB15" s="62"/>
      <c r="OC15" s="62"/>
      <c r="OP15" s="9" t="s">
        <v>212</v>
      </c>
      <c r="OQ15" s="62"/>
      <c r="OR15" s="62"/>
      <c r="PE15" s="9" t="s">
        <v>212</v>
      </c>
      <c r="PF15" s="62"/>
      <c r="PG15" s="62"/>
      <c r="PT15" s="9" t="s">
        <v>212</v>
      </c>
      <c r="PU15" s="62"/>
      <c r="PV15" s="62"/>
    </row>
    <row r="16" spans="1:438" x14ac:dyDescent="0.2">
      <c r="A16" s="9" t="s">
        <v>213</v>
      </c>
      <c r="B16" s="62"/>
      <c r="C16" s="62"/>
      <c r="P16" s="9" t="s">
        <v>213</v>
      </c>
      <c r="Q16" s="62"/>
      <c r="R16" s="62"/>
      <c r="AE16" s="9" t="s">
        <v>213</v>
      </c>
      <c r="AF16" s="62"/>
      <c r="AG16" s="62"/>
      <c r="AT16" s="9" t="s">
        <v>213</v>
      </c>
      <c r="AU16" s="62"/>
      <c r="AV16" s="62"/>
      <c r="BI16" s="9" t="s">
        <v>213</v>
      </c>
      <c r="BJ16" s="62"/>
      <c r="BK16" s="62"/>
      <c r="BX16" s="9" t="s">
        <v>213</v>
      </c>
      <c r="BY16" s="62"/>
      <c r="BZ16" s="62"/>
      <c r="CM16" s="9" t="s">
        <v>213</v>
      </c>
      <c r="CN16" s="62"/>
      <c r="CO16" s="62"/>
      <c r="DB16" s="9" t="s">
        <v>213</v>
      </c>
      <c r="DC16" s="62"/>
      <c r="DD16" s="62"/>
      <c r="DQ16" s="9" t="s">
        <v>213</v>
      </c>
      <c r="DR16" s="62"/>
      <c r="DS16" s="62"/>
      <c r="EF16" s="9" t="s">
        <v>213</v>
      </c>
      <c r="EG16" s="62"/>
      <c r="EH16" s="62"/>
      <c r="EU16" s="9" t="s">
        <v>213</v>
      </c>
      <c r="EV16" s="62"/>
      <c r="EW16" s="62"/>
      <c r="FJ16" s="9" t="s">
        <v>213</v>
      </c>
      <c r="FK16" s="62"/>
      <c r="FL16" s="62"/>
      <c r="FY16" s="9" t="s">
        <v>213</v>
      </c>
      <c r="FZ16" s="62"/>
      <c r="GA16" s="62"/>
      <c r="GN16" s="9" t="s">
        <v>213</v>
      </c>
      <c r="GO16" s="62"/>
      <c r="GP16" s="62"/>
      <c r="HC16" s="9" t="s">
        <v>213</v>
      </c>
      <c r="HD16" s="62"/>
      <c r="HE16" s="62"/>
      <c r="HF16" s="87"/>
      <c r="HG16" s="87"/>
      <c r="HH16" s="87"/>
      <c r="HI16" s="87"/>
      <c r="HJ16" s="87"/>
      <c r="HK16" s="87"/>
      <c r="HL16" s="87"/>
      <c r="HM16" s="87"/>
      <c r="HN16" s="87"/>
      <c r="HO16" s="87"/>
      <c r="HP16" s="87"/>
      <c r="HQ16" s="87"/>
      <c r="HR16" s="9" t="s">
        <v>213</v>
      </c>
      <c r="HS16" s="62"/>
      <c r="HT16" s="62"/>
      <c r="IG16" s="9" t="s">
        <v>213</v>
      </c>
      <c r="IH16" s="62"/>
      <c r="II16" s="62"/>
      <c r="IV16" s="9" t="s">
        <v>213</v>
      </c>
      <c r="IW16" s="62"/>
      <c r="IX16" s="62"/>
      <c r="JK16" s="9" t="s">
        <v>213</v>
      </c>
      <c r="JL16" s="62"/>
      <c r="JM16" s="62"/>
      <c r="JZ16" s="9" t="s">
        <v>213</v>
      </c>
      <c r="KA16" s="62"/>
      <c r="KB16" s="62"/>
      <c r="KO16" s="9" t="s">
        <v>213</v>
      </c>
      <c r="KP16" s="62"/>
      <c r="KQ16" s="62"/>
      <c r="LD16" s="9" t="s">
        <v>213</v>
      </c>
      <c r="LE16" s="62"/>
      <c r="LF16" s="62"/>
      <c r="LS16" s="9" t="s">
        <v>213</v>
      </c>
      <c r="LT16" s="62"/>
      <c r="LU16" s="62"/>
      <c r="MH16" s="9" t="s">
        <v>213</v>
      </c>
      <c r="MI16" s="62"/>
      <c r="MJ16" s="62"/>
      <c r="MW16" s="9" t="s">
        <v>213</v>
      </c>
      <c r="MX16" s="62"/>
      <c r="MY16" s="62"/>
      <c r="NL16" s="9" t="s">
        <v>213</v>
      </c>
      <c r="NM16" s="62"/>
      <c r="NN16" s="62"/>
      <c r="OA16" s="9" t="s">
        <v>213</v>
      </c>
      <c r="OB16" s="62"/>
      <c r="OC16" s="62"/>
      <c r="OP16" s="9" t="s">
        <v>213</v>
      </c>
      <c r="OQ16" s="62"/>
      <c r="OR16" s="62"/>
      <c r="PE16" s="9" t="s">
        <v>213</v>
      </c>
      <c r="PF16" s="62"/>
      <c r="PG16" s="62"/>
      <c r="PT16" s="9" t="s">
        <v>213</v>
      </c>
      <c r="PU16" s="62"/>
      <c r="PV16" s="62"/>
    </row>
    <row r="17" spans="1:438" ht="13.5" thickBot="1" x14ac:dyDescent="0.25">
      <c r="A17" s="9" t="s">
        <v>214</v>
      </c>
      <c r="B17" s="63"/>
      <c r="C17" s="63"/>
      <c r="P17" s="9" t="s">
        <v>214</v>
      </c>
      <c r="Q17" s="63"/>
      <c r="R17" s="63"/>
      <c r="AE17" s="9" t="s">
        <v>214</v>
      </c>
      <c r="AF17" s="63"/>
      <c r="AG17" s="63"/>
      <c r="AT17" s="9" t="s">
        <v>214</v>
      </c>
      <c r="AU17" s="63"/>
      <c r="AV17" s="63"/>
      <c r="BI17" s="9" t="s">
        <v>214</v>
      </c>
      <c r="BJ17" s="63"/>
      <c r="BK17" s="63"/>
      <c r="BX17" s="9" t="s">
        <v>214</v>
      </c>
      <c r="BY17" s="63"/>
      <c r="BZ17" s="63"/>
      <c r="CM17" s="9" t="s">
        <v>214</v>
      </c>
      <c r="CN17" s="63"/>
      <c r="CO17" s="63"/>
      <c r="DB17" s="9" t="s">
        <v>214</v>
      </c>
      <c r="DC17" s="63"/>
      <c r="DD17" s="63"/>
      <c r="DQ17" s="9" t="s">
        <v>214</v>
      </c>
      <c r="DR17" s="63"/>
      <c r="DS17" s="63"/>
      <c r="EF17" s="9" t="s">
        <v>214</v>
      </c>
      <c r="EG17" s="63"/>
      <c r="EH17" s="63"/>
      <c r="EU17" s="9" t="s">
        <v>214</v>
      </c>
      <c r="EV17" s="63"/>
      <c r="EW17" s="63"/>
      <c r="FJ17" s="9" t="s">
        <v>214</v>
      </c>
      <c r="FK17" s="63"/>
      <c r="FL17" s="63"/>
      <c r="FY17" s="9" t="s">
        <v>214</v>
      </c>
      <c r="FZ17" s="63"/>
      <c r="GA17" s="63"/>
      <c r="GN17" s="9" t="s">
        <v>214</v>
      </c>
      <c r="GO17" s="63"/>
      <c r="GP17" s="63"/>
      <c r="HC17" s="9" t="s">
        <v>214</v>
      </c>
      <c r="HD17" s="63"/>
      <c r="HE17" s="63"/>
      <c r="HF17" s="87"/>
      <c r="HG17" s="87"/>
      <c r="HH17" s="87"/>
      <c r="HI17" s="87"/>
      <c r="HJ17" s="87"/>
      <c r="HK17" s="87"/>
      <c r="HL17" s="87"/>
      <c r="HM17" s="87"/>
      <c r="HN17" s="87"/>
      <c r="HO17" s="87"/>
      <c r="HP17" s="87"/>
      <c r="HQ17" s="87"/>
      <c r="HR17" s="9" t="s">
        <v>214</v>
      </c>
      <c r="HS17" s="63"/>
      <c r="HT17" s="63"/>
      <c r="IG17" s="9" t="s">
        <v>214</v>
      </c>
      <c r="IH17" s="63"/>
      <c r="II17" s="63"/>
      <c r="IV17" s="9" t="s">
        <v>214</v>
      </c>
      <c r="IW17" s="63"/>
      <c r="IX17" s="63"/>
      <c r="JK17" s="9" t="s">
        <v>214</v>
      </c>
      <c r="JL17" s="63"/>
      <c r="JM17" s="63"/>
      <c r="JZ17" s="9" t="s">
        <v>214</v>
      </c>
      <c r="KA17" s="63"/>
      <c r="KB17" s="63"/>
      <c r="KO17" s="9" t="s">
        <v>214</v>
      </c>
      <c r="KP17" s="63"/>
      <c r="KQ17" s="63"/>
      <c r="LD17" s="9" t="s">
        <v>214</v>
      </c>
      <c r="LE17" s="63"/>
      <c r="LF17" s="63"/>
      <c r="LS17" s="9" t="s">
        <v>214</v>
      </c>
      <c r="LT17" s="63"/>
      <c r="LU17" s="63"/>
      <c r="MH17" s="9" t="s">
        <v>214</v>
      </c>
      <c r="MI17" s="63"/>
      <c r="MJ17" s="63"/>
      <c r="MW17" s="9" t="s">
        <v>214</v>
      </c>
      <c r="MX17" s="63"/>
      <c r="MY17" s="63"/>
      <c r="NL17" s="9" t="s">
        <v>214</v>
      </c>
      <c r="NM17" s="63"/>
      <c r="NN17" s="63"/>
      <c r="OA17" s="9" t="s">
        <v>214</v>
      </c>
      <c r="OB17" s="63"/>
      <c r="OC17" s="63"/>
      <c r="OP17" s="9" t="s">
        <v>214</v>
      </c>
      <c r="OQ17" s="63"/>
      <c r="OR17" s="63"/>
      <c r="PE17" s="9" t="s">
        <v>214</v>
      </c>
      <c r="PF17" s="63"/>
      <c r="PG17" s="63"/>
      <c r="PT17" s="9" t="s">
        <v>214</v>
      </c>
      <c r="PU17" s="63"/>
      <c r="PV17" s="63"/>
    </row>
    <row r="18" spans="1:438" ht="13.5" thickTop="1" x14ac:dyDescent="0.2">
      <c r="A18" s="10" t="s">
        <v>21</v>
      </c>
      <c r="B18" s="11">
        <f>SUM(B12:B17)</f>
        <v>0</v>
      </c>
      <c r="C18" s="11">
        <f>SUM(C12:C17)</f>
        <v>0</v>
      </c>
      <c r="P18" s="10" t="s">
        <v>21</v>
      </c>
      <c r="Q18" s="11">
        <f>SUM(Q12:Q17)</f>
        <v>0</v>
      </c>
      <c r="R18" s="11">
        <f>SUM(R12:R17)</f>
        <v>0</v>
      </c>
      <c r="AE18" s="10" t="s">
        <v>21</v>
      </c>
      <c r="AF18" s="11">
        <f>SUM(AF12:AF17)</f>
        <v>0</v>
      </c>
      <c r="AG18" s="11">
        <f>SUM(AG12:AG17)</f>
        <v>0</v>
      </c>
      <c r="AT18" s="10" t="s">
        <v>21</v>
      </c>
      <c r="AU18" s="11">
        <f>SUM(AU12:AU17)</f>
        <v>0</v>
      </c>
      <c r="AV18" s="11">
        <f>SUM(AV12:AV17)</f>
        <v>0</v>
      </c>
      <c r="BI18" s="10" t="s">
        <v>21</v>
      </c>
      <c r="BJ18" s="11">
        <f>SUM(BJ12:BJ17)</f>
        <v>0</v>
      </c>
      <c r="BK18" s="11">
        <f>SUM(BK12:BK17)</f>
        <v>0</v>
      </c>
      <c r="BX18" s="10" t="s">
        <v>21</v>
      </c>
      <c r="BY18" s="11">
        <f>SUM(BY12:BY17)</f>
        <v>0</v>
      </c>
      <c r="BZ18" s="11">
        <f>SUM(BZ12:BZ17)</f>
        <v>0</v>
      </c>
      <c r="CM18" s="10" t="s">
        <v>21</v>
      </c>
      <c r="CN18" s="11">
        <f>SUM(CN12:CN17)</f>
        <v>0</v>
      </c>
      <c r="CO18" s="11">
        <f>SUM(CO12:CO17)</f>
        <v>0</v>
      </c>
      <c r="DB18" s="10" t="s">
        <v>21</v>
      </c>
      <c r="DC18" s="11">
        <f>SUM(DC12:DC17)</f>
        <v>0</v>
      </c>
      <c r="DD18" s="11">
        <f>SUM(DD12:DD17)</f>
        <v>0</v>
      </c>
      <c r="DQ18" s="10" t="s">
        <v>21</v>
      </c>
      <c r="DR18" s="11">
        <f>SUM(DR12:DR17)</f>
        <v>0</v>
      </c>
      <c r="DS18" s="11">
        <f>SUM(DS12:DS17)</f>
        <v>0</v>
      </c>
      <c r="EF18" s="10" t="s">
        <v>21</v>
      </c>
      <c r="EG18" s="11">
        <f>SUM(EG12:EG17)</f>
        <v>0</v>
      </c>
      <c r="EH18" s="11">
        <f>SUM(EH12:EH17)</f>
        <v>0</v>
      </c>
      <c r="EU18" s="10" t="s">
        <v>21</v>
      </c>
      <c r="EV18" s="11">
        <f>SUM(EV12:EV17)</f>
        <v>0</v>
      </c>
      <c r="EW18" s="11">
        <f>SUM(EW12:EW17)</f>
        <v>0</v>
      </c>
      <c r="FJ18" s="10" t="s">
        <v>21</v>
      </c>
      <c r="FK18" s="11">
        <f>SUM(FK12:FK17)</f>
        <v>0</v>
      </c>
      <c r="FL18" s="11">
        <f>SUM(FL12:FL17)</f>
        <v>0</v>
      </c>
      <c r="FY18" s="10" t="s">
        <v>21</v>
      </c>
      <c r="FZ18" s="11">
        <f>SUM(FZ12:FZ17)</f>
        <v>0</v>
      </c>
      <c r="GA18" s="11">
        <f>SUM(GA12:GA17)</f>
        <v>0</v>
      </c>
      <c r="GN18" s="10" t="s">
        <v>21</v>
      </c>
      <c r="GO18" s="11">
        <f>SUM(GO12:GO17)</f>
        <v>0</v>
      </c>
      <c r="GP18" s="11">
        <f>SUM(GP12:GP17)</f>
        <v>0</v>
      </c>
      <c r="HC18" s="10" t="s">
        <v>21</v>
      </c>
      <c r="HD18" s="11">
        <f>SUM(HD12:HD17)</f>
        <v>0</v>
      </c>
      <c r="HE18" s="11">
        <f>SUM(HE12:HE17)</f>
        <v>0</v>
      </c>
      <c r="HF18" s="91"/>
      <c r="HG18" s="91"/>
      <c r="HH18" s="91"/>
      <c r="HI18" s="91"/>
      <c r="HJ18" s="91"/>
      <c r="HK18" s="91"/>
      <c r="HL18" s="91"/>
      <c r="HM18" s="91"/>
      <c r="HN18" s="91"/>
      <c r="HO18" s="91"/>
      <c r="HP18" s="91"/>
      <c r="HQ18" s="88"/>
      <c r="HR18" s="10" t="s">
        <v>21</v>
      </c>
      <c r="HS18" s="11">
        <f>SUM(HS12:HS17)</f>
        <v>0</v>
      </c>
      <c r="HT18" s="11">
        <f>SUM(HT12:HT17)</f>
        <v>0</v>
      </c>
      <c r="IG18" s="10" t="s">
        <v>21</v>
      </c>
      <c r="IH18" s="11">
        <f>SUM(IH12:IH17)</f>
        <v>0</v>
      </c>
      <c r="II18" s="11">
        <f>SUM(II12:II17)</f>
        <v>0</v>
      </c>
      <c r="IV18" s="10" t="s">
        <v>21</v>
      </c>
      <c r="IW18" s="11">
        <f>SUM(IW12:IW17)</f>
        <v>0</v>
      </c>
      <c r="IX18" s="11">
        <f>SUM(IX12:IX17)</f>
        <v>0</v>
      </c>
      <c r="JK18" s="10" t="s">
        <v>21</v>
      </c>
      <c r="JL18" s="11">
        <f>SUM(JL12:JL17)</f>
        <v>0</v>
      </c>
      <c r="JM18" s="11">
        <f>SUM(JM12:JM17)</f>
        <v>0</v>
      </c>
      <c r="JZ18" s="10" t="s">
        <v>21</v>
      </c>
      <c r="KA18" s="11">
        <f>SUM(KA12:KA17)</f>
        <v>0</v>
      </c>
      <c r="KB18" s="11">
        <f>SUM(KB12:KB17)</f>
        <v>0</v>
      </c>
      <c r="KO18" s="10" t="s">
        <v>21</v>
      </c>
      <c r="KP18" s="11">
        <f>SUM(KP12:KP17)</f>
        <v>0</v>
      </c>
      <c r="KQ18" s="11">
        <f>SUM(KQ12:KQ17)</f>
        <v>0</v>
      </c>
      <c r="LD18" s="10" t="s">
        <v>21</v>
      </c>
      <c r="LE18" s="11">
        <f>SUM(LE12:LE17)</f>
        <v>0</v>
      </c>
      <c r="LF18" s="11">
        <f>SUM(LF12:LF17)</f>
        <v>0</v>
      </c>
      <c r="LS18" s="10" t="s">
        <v>21</v>
      </c>
      <c r="LT18" s="11">
        <f>SUM(LT12:LT17)</f>
        <v>0</v>
      </c>
      <c r="LU18" s="11">
        <f>SUM(LU12:LU17)</f>
        <v>0</v>
      </c>
      <c r="MH18" s="10" t="s">
        <v>21</v>
      </c>
      <c r="MI18" s="11">
        <f>SUM(MI12:MI17)</f>
        <v>0</v>
      </c>
      <c r="MJ18" s="11">
        <f>SUM(MJ12:MJ17)</f>
        <v>0</v>
      </c>
      <c r="MW18" s="10" t="s">
        <v>21</v>
      </c>
      <c r="MX18" s="11">
        <f>SUM(MX12:MX17)</f>
        <v>0</v>
      </c>
      <c r="MY18" s="11">
        <f>SUM(MY12:MY17)</f>
        <v>0</v>
      </c>
      <c r="NL18" s="10" t="s">
        <v>21</v>
      </c>
      <c r="NM18" s="11">
        <f>SUM(NM12:NM17)</f>
        <v>0</v>
      </c>
      <c r="NN18" s="11">
        <f>SUM(NN12:NN17)</f>
        <v>0</v>
      </c>
      <c r="OA18" s="10" t="s">
        <v>21</v>
      </c>
      <c r="OB18" s="11">
        <f>SUM(OB12:OB17)</f>
        <v>0</v>
      </c>
      <c r="OC18" s="11">
        <f>SUM(OC12:OC17)</f>
        <v>0</v>
      </c>
      <c r="OP18" s="10" t="s">
        <v>21</v>
      </c>
      <c r="OQ18" s="11">
        <f>SUM(OQ12:OQ17)</f>
        <v>0</v>
      </c>
      <c r="OR18" s="11">
        <f>SUM(OR12:OR17)</f>
        <v>0</v>
      </c>
      <c r="PE18" s="10" t="s">
        <v>21</v>
      </c>
      <c r="PF18" s="11">
        <f>SUM(PF12:PF17)</f>
        <v>0</v>
      </c>
      <c r="PG18" s="11">
        <f>SUM(PG12:PG17)</f>
        <v>0</v>
      </c>
      <c r="PT18" s="10" t="s">
        <v>21</v>
      </c>
      <c r="PU18" s="11">
        <f>SUM(PU12:PU17)</f>
        <v>0</v>
      </c>
      <c r="PV18" s="11">
        <f>SUM(PV12:PV17)</f>
        <v>0</v>
      </c>
    </row>
    <row r="19" spans="1:438" x14ac:dyDescent="0.2">
      <c r="A19" s="14" t="s">
        <v>23</v>
      </c>
      <c r="B19" s="15">
        <f>ROUNDDOWN(B18/1.1,0)</f>
        <v>0</v>
      </c>
      <c r="C19" s="15">
        <f>IF(C11="食材費",ROUNDDOWN(C18/1.08,0),ROUNDDOWN(C18/1.1,0))</f>
        <v>0</v>
      </c>
      <c r="P19" s="14" t="s">
        <v>23</v>
      </c>
      <c r="Q19" s="15">
        <f>ROUNDDOWN(Q18/1.1,0)</f>
        <v>0</v>
      </c>
      <c r="R19" s="15">
        <f>IF(R11="食材費",ROUNDDOWN(R18/1.08,0),ROUNDDOWN(R18/1.1,0))</f>
        <v>0</v>
      </c>
      <c r="AE19" s="14" t="s">
        <v>23</v>
      </c>
      <c r="AF19" s="15">
        <f>ROUNDDOWN(AF18/1.1,0)</f>
        <v>0</v>
      </c>
      <c r="AG19" s="15">
        <f>IF(AG11="食材費",ROUNDDOWN(AG18/1.08,0),ROUNDDOWN(AG18/1.1,0))</f>
        <v>0</v>
      </c>
      <c r="AT19" s="14" t="s">
        <v>23</v>
      </c>
      <c r="AU19" s="15">
        <f>ROUNDDOWN(AU18/1.1,0)</f>
        <v>0</v>
      </c>
      <c r="AV19" s="15">
        <f>IF(AV11="食材費",ROUNDDOWN(AV18/1.08,0),ROUNDDOWN(AV18/1.1,0))</f>
        <v>0</v>
      </c>
      <c r="BI19" s="14" t="s">
        <v>23</v>
      </c>
      <c r="BJ19" s="15">
        <f>ROUNDDOWN(BJ18/1.1,0)</f>
        <v>0</v>
      </c>
      <c r="BK19" s="15">
        <f>IF(BK11="食材費",ROUNDDOWN(BK18/1.08,0),ROUNDDOWN(BK18/1.1,0))</f>
        <v>0</v>
      </c>
      <c r="BX19" s="14" t="s">
        <v>23</v>
      </c>
      <c r="BY19" s="15">
        <f>ROUNDDOWN(BY18/1.1,0)</f>
        <v>0</v>
      </c>
      <c r="BZ19" s="15">
        <f>IF(BZ11="食材費",ROUNDDOWN(BZ18/1.08,0),ROUNDDOWN(BZ18/1.1,0))</f>
        <v>0</v>
      </c>
      <c r="CM19" s="14" t="s">
        <v>23</v>
      </c>
      <c r="CN19" s="15">
        <f>ROUNDDOWN(CN18/1.1,0)</f>
        <v>0</v>
      </c>
      <c r="CO19" s="15">
        <f>IF(CO11="食材費",ROUNDDOWN(CO18/1.08,0),ROUNDDOWN(CO18/1.1,0))</f>
        <v>0</v>
      </c>
      <c r="DB19" s="14" t="s">
        <v>23</v>
      </c>
      <c r="DC19" s="15">
        <f>ROUNDDOWN(DC18/1.1,0)</f>
        <v>0</v>
      </c>
      <c r="DD19" s="15">
        <f>IF(DD11="食材費",ROUNDDOWN(DD18/1.08,0),ROUNDDOWN(DD18/1.1,0))</f>
        <v>0</v>
      </c>
      <c r="DQ19" s="14" t="s">
        <v>23</v>
      </c>
      <c r="DR19" s="15">
        <f>ROUNDDOWN(DR18/1.1,0)</f>
        <v>0</v>
      </c>
      <c r="DS19" s="15">
        <f>IF(DS11="食材費",ROUNDDOWN(DS18/1.08,0),ROUNDDOWN(DS18/1.1,0))</f>
        <v>0</v>
      </c>
      <c r="EF19" s="14" t="s">
        <v>23</v>
      </c>
      <c r="EG19" s="15">
        <f>ROUNDDOWN(EG18/1.1,0)</f>
        <v>0</v>
      </c>
      <c r="EH19" s="15">
        <f>IF(EH11="食材費",ROUNDDOWN(EH18/1.08,0),ROUNDDOWN(EH18/1.1,0))</f>
        <v>0</v>
      </c>
      <c r="EU19" s="14" t="s">
        <v>23</v>
      </c>
      <c r="EV19" s="15">
        <f>ROUNDDOWN(EV18/1.1,0)</f>
        <v>0</v>
      </c>
      <c r="EW19" s="15">
        <f>IF(EW11="食材費",ROUNDDOWN(EW18/1.08,0),ROUNDDOWN(EW18/1.1,0))</f>
        <v>0</v>
      </c>
      <c r="FJ19" s="14" t="s">
        <v>23</v>
      </c>
      <c r="FK19" s="15">
        <f>ROUNDDOWN(FK18/1.1,0)</f>
        <v>0</v>
      </c>
      <c r="FL19" s="15">
        <f>IF(FL11="食材費",ROUNDDOWN(FL18/1.08,0),ROUNDDOWN(FL18/1.1,0))</f>
        <v>0</v>
      </c>
      <c r="FY19" s="14" t="s">
        <v>23</v>
      </c>
      <c r="FZ19" s="15">
        <f>ROUNDDOWN(FZ18/1.1,0)</f>
        <v>0</v>
      </c>
      <c r="GA19" s="15">
        <f>IF(GA11="食材費",ROUNDDOWN(GA18/1.08,0),ROUNDDOWN(GA18/1.1,0))</f>
        <v>0</v>
      </c>
      <c r="GN19" s="14" t="s">
        <v>23</v>
      </c>
      <c r="GO19" s="15">
        <f>ROUNDDOWN(GO18/1.1,0)</f>
        <v>0</v>
      </c>
      <c r="GP19" s="15">
        <f>IF(GP11="食材費",ROUNDDOWN(GP18/1.08,0),ROUNDDOWN(GP18/1.1,0))</f>
        <v>0</v>
      </c>
      <c r="HC19" s="14" t="s">
        <v>23</v>
      </c>
      <c r="HD19" s="15">
        <f>ROUNDDOWN(HD18/1.1,0)</f>
        <v>0</v>
      </c>
      <c r="HE19" s="15">
        <f>IF(HE11="食材費",ROUNDDOWN(HE18/1.08,0),ROUNDDOWN(HE18/1.1,0))</f>
        <v>0</v>
      </c>
      <c r="HF19" s="92"/>
      <c r="HG19" s="92"/>
      <c r="HH19" s="92"/>
      <c r="HI19" s="92"/>
      <c r="HJ19" s="92"/>
      <c r="HK19" s="92"/>
      <c r="HL19" s="92"/>
      <c r="HM19" s="92"/>
      <c r="HN19" s="92"/>
      <c r="HO19" s="92"/>
      <c r="HP19" s="92"/>
      <c r="HQ19" s="89"/>
      <c r="HR19" s="14" t="s">
        <v>23</v>
      </c>
      <c r="HS19" s="15">
        <f>ROUNDDOWN(HS18/1.1,0)</f>
        <v>0</v>
      </c>
      <c r="HT19" s="15">
        <f>IF(HT11="食材費",ROUNDDOWN(HT18/1.08,0),ROUNDDOWN(HT18/1.1,0))</f>
        <v>0</v>
      </c>
      <c r="IG19" s="14" t="s">
        <v>23</v>
      </c>
      <c r="IH19" s="15">
        <f>ROUNDDOWN(IH18/1.1,0)</f>
        <v>0</v>
      </c>
      <c r="II19" s="15">
        <f>IF(II11="食材費",ROUNDDOWN(II18/1.08,0),ROUNDDOWN(II18/1.1,0))</f>
        <v>0</v>
      </c>
      <c r="IV19" s="14" t="s">
        <v>23</v>
      </c>
      <c r="IW19" s="15">
        <f>ROUNDDOWN(IW18/1.1,0)</f>
        <v>0</v>
      </c>
      <c r="IX19" s="15">
        <f>IF(IX11="食材費",ROUNDDOWN(IX18/1.08,0),ROUNDDOWN(IX18/1.1,0))</f>
        <v>0</v>
      </c>
      <c r="JK19" s="14" t="s">
        <v>23</v>
      </c>
      <c r="JL19" s="15">
        <f>ROUNDDOWN(JL18/1.1,0)</f>
        <v>0</v>
      </c>
      <c r="JM19" s="15">
        <f>IF(JM11="食材費",ROUNDDOWN(JM18/1.08,0),ROUNDDOWN(JM18/1.1,0))</f>
        <v>0</v>
      </c>
      <c r="JZ19" s="14" t="s">
        <v>23</v>
      </c>
      <c r="KA19" s="15">
        <f>ROUNDDOWN(KA18/1.1,0)</f>
        <v>0</v>
      </c>
      <c r="KB19" s="15">
        <f>IF(KB11="食材費",ROUNDDOWN(KB18/1.08,0),ROUNDDOWN(KB18/1.1,0))</f>
        <v>0</v>
      </c>
      <c r="KO19" s="14" t="s">
        <v>23</v>
      </c>
      <c r="KP19" s="15">
        <f>ROUNDDOWN(KP18/1.1,0)</f>
        <v>0</v>
      </c>
      <c r="KQ19" s="15">
        <f>IF(KQ11="食材費",ROUNDDOWN(KQ18/1.08,0),ROUNDDOWN(KQ18/1.1,0))</f>
        <v>0</v>
      </c>
      <c r="LD19" s="14" t="s">
        <v>23</v>
      </c>
      <c r="LE19" s="15">
        <f>ROUNDDOWN(LE18/1.1,0)</f>
        <v>0</v>
      </c>
      <c r="LF19" s="15">
        <f>IF(LF11="食材費",ROUNDDOWN(LF18/1.08,0),ROUNDDOWN(LF18/1.1,0))</f>
        <v>0</v>
      </c>
      <c r="LS19" s="14" t="s">
        <v>23</v>
      </c>
      <c r="LT19" s="15">
        <f>ROUNDDOWN(LT18/1.1,0)</f>
        <v>0</v>
      </c>
      <c r="LU19" s="15">
        <f>IF(LU11="食材費",ROUNDDOWN(LU18/1.08,0),ROUNDDOWN(LU18/1.1,0))</f>
        <v>0</v>
      </c>
      <c r="MH19" s="14" t="s">
        <v>23</v>
      </c>
      <c r="MI19" s="15">
        <f>ROUNDDOWN(MI18/1.1,0)</f>
        <v>0</v>
      </c>
      <c r="MJ19" s="15">
        <f>IF(MJ11="食材費",ROUNDDOWN(MJ18/1.08,0),ROUNDDOWN(MJ18/1.1,0))</f>
        <v>0</v>
      </c>
      <c r="MW19" s="14" t="s">
        <v>23</v>
      </c>
      <c r="MX19" s="15">
        <f>ROUNDDOWN(MX18/1.1,0)</f>
        <v>0</v>
      </c>
      <c r="MY19" s="15">
        <f>IF(MY11="食材費",ROUNDDOWN(MY18/1.08,0),ROUNDDOWN(MY18/1.1,0))</f>
        <v>0</v>
      </c>
      <c r="NL19" s="14" t="s">
        <v>23</v>
      </c>
      <c r="NM19" s="15">
        <f>ROUNDDOWN(NM18/1.1,0)</f>
        <v>0</v>
      </c>
      <c r="NN19" s="15">
        <f>IF(NN11="食材費",ROUNDDOWN(NN18/1.08,0),ROUNDDOWN(NN18/1.1,0))</f>
        <v>0</v>
      </c>
      <c r="OA19" s="14" t="s">
        <v>23</v>
      </c>
      <c r="OB19" s="15">
        <f>ROUNDDOWN(OB18/1.1,0)</f>
        <v>0</v>
      </c>
      <c r="OC19" s="15">
        <f>IF(OC11="食材費",ROUNDDOWN(OC18/1.08,0),ROUNDDOWN(OC18/1.1,0))</f>
        <v>0</v>
      </c>
      <c r="OP19" s="14" t="s">
        <v>23</v>
      </c>
      <c r="OQ19" s="15">
        <f>ROUNDDOWN(OQ18/1.1,0)</f>
        <v>0</v>
      </c>
      <c r="OR19" s="15">
        <f>IF(OR11="食材費",ROUNDDOWN(OR18/1.08,0),ROUNDDOWN(OR18/1.1,0))</f>
        <v>0</v>
      </c>
      <c r="PE19" s="14" t="s">
        <v>23</v>
      </c>
      <c r="PF19" s="15">
        <f>ROUNDDOWN(PF18/1.1,0)</f>
        <v>0</v>
      </c>
      <c r="PG19" s="15">
        <f>IF(PG11="食材費",ROUNDDOWN(PG18/1.08,0),ROUNDDOWN(PG18/1.1,0))</f>
        <v>0</v>
      </c>
      <c r="PT19" s="14" t="s">
        <v>23</v>
      </c>
      <c r="PU19" s="15">
        <f>ROUNDDOWN(PU18/1.1,0)</f>
        <v>0</v>
      </c>
      <c r="PV19" s="15">
        <f>IF(PV11="食材費",ROUNDDOWN(PV18/1.08,0),ROUNDDOWN(PV18/1.1,0))</f>
        <v>0</v>
      </c>
    </row>
    <row r="20" spans="1:438" x14ac:dyDescent="0.2">
      <c r="A20" s="16" t="s">
        <v>24</v>
      </c>
      <c r="B20" s="185">
        <f>ROUNDDOWN(SUM(B19:C19),0)</f>
        <v>0</v>
      </c>
      <c r="C20" s="186"/>
      <c r="P20" s="16" t="s">
        <v>24</v>
      </c>
      <c r="Q20" s="185">
        <f>ROUNDDOWN(SUM(Q19:R19),0)</f>
        <v>0</v>
      </c>
      <c r="R20" s="186"/>
      <c r="AE20" s="16" t="s">
        <v>24</v>
      </c>
      <c r="AF20" s="185">
        <f>ROUNDDOWN(SUM(AF19:AG19),0)</f>
        <v>0</v>
      </c>
      <c r="AG20" s="186"/>
      <c r="AT20" s="16" t="s">
        <v>24</v>
      </c>
      <c r="AU20" s="185">
        <f>ROUNDDOWN(SUM(AU19:AV19),0)</f>
        <v>0</v>
      </c>
      <c r="AV20" s="186"/>
      <c r="BI20" s="16" t="s">
        <v>24</v>
      </c>
      <c r="BJ20" s="185">
        <f>ROUNDDOWN(SUM(BJ19:BK19),0)</f>
        <v>0</v>
      </c>
      <c r="BK20" s="186"/>
      <c r="BX20" s="16" t="s">
        <v>24</v>
      </c>
      <c r="BY20" s="185">
        <f>ROUNDDOWN(SUM(BY19:BZ19),0)</f>
        <v>0</v>
      </c>
      <c r="BZ20" s="186"/>
      <c r="CM20" s="16" t="s">
        <v>24</v>
      </c>
      <c r="CN20" s="185">
        <f>ROUNDDOWN(SUM(CN19:CO19),0)</f>
        <v>0</v>
      </c>
      <c r="CO20" s="186"/>
      <c r="DB20" s="16" t="s">
        <v>24</v>
      </c>
      <c r="DC20" s="185">
        <f>ROUNDDOWN(SUM(DC19:DD19),0)</f>
        <v>0</v>
      </c>
      <c r="DD20" s="186"/>
      <c r="DQ20" s="16" t="s">
        <v>24</v>
      </c>
      <c r="DR20" s="185">
        <f>ROUNDDOWN(SUM(DR19:DS19),0)</f>
        <v>0</v>
      </c>
      <c r="DS20" s="186"/>
      <c r="EF20" s="16" t="s">
        <v>24</v>
      </c>
      <c r="EG20" s="185">
        <f>ROUNDDOWN(SUM(EG19:EH19),0)</f>
        <v>0</v>
      </c>
      <c r="EH20" s="186"/>
      <c r="EU20" s="16" t="s">
        <v>24</v>
      </c>
      <c r="EV20" s="185">
        <f>ROUNDDOWN(SUM(EV19:EW19),0)</f>
        <v>0</v>
      </c>
      <c r="EW20" s="186"/>
      <c r="FJ20" s="16" t="s">
        <v>24</v>
      </c>
      <c r="FK20" s="185">
        <f>ROUNDDOWN(SUM(FK19:FL19),0)</f>
        <v>0</v>
      </c>
      <c r="FL20" s="186"/>
      <c r="FY20" s="16" t="s">
        <v>24</v>
      </c>
      <c r="FZ20" s="185">
        <f>ROUNDDOWN(SUM(FZ19:GA19),0)</f>
        <v>0</v>
      </c>
      <c r="GA20" s="186"/>
      <c r="GN20" s="16" t="s">
        <v>24</v>
      </c>
      <c r="GO20" s="185">
        <f>ROUNDDOWN(SUM(GO19:GP19),0)</f>
        <v>0</v>
      </c>
      <c r="GP20" s="186"/>
      <c r="HC20" s="16" t="s">
        <v>24</v>
      </c>
      <c r="HD20" s="185">
        <f>ROUNDDOWN(SUM(HD19:HE19),0)</f>
        <v>0</v>
      </c>
      <c r="HE20" s="186"/>
      <c r="HF20" s="28"/>
      <c r="HG20" s="28"/>
      <c r="HH20" s="28"/>
      <c r="HI20" s="28"/>
      <c r="HJ20" s="28"/>
      <c r="HK20" s="28"/>
      <c r="HL20" s="28"/>
      <c r="HM20" s="28"/>
      <c r="HN20" s="28"/>
      <c r="HO20" s="28"/>
      <c r="HP20" s="28"/>
      <c r="HQ20" s="90"/>
      <c r="HR20" s="16" t="s">
        <v>24</v>
      </c>
      <c r="HS20" s="185">
        <f>ROUNDDOWN(SUM(HS19:HT19),0)</f>
        <v>0</v>
      </c>
      <c r="HT20" s="186"/>
      <c r="IG20" s="16" t="s">
        <v>24</v>
      </c>
      <c r="IH20" s="185">
        <f>ROUNDDOWN(SUM(IH19:II19),0)</f>
        <v>0</v>
      </c>
      <c r="II20" s="186"/>
      <c r="IV20" s="16" t="s">
        <v>24</v>
      </c>
      <c r="IW20" s="185">
        <f>ROUNDDOWN(SUM(IW19:IX19),0)</f>
        <v>0</v>
      </c>
      <c r="IX20" s="186"/>
      <c r="JK20" s="16" t="s">
        <v>24</v>
      </c>
      <c r="JL20" s="185">
        <f>ROUNDDOWN(SUM(JL19:JM19),0)</f>
        <v>0</v>
      </c>
      <c r="JM20" s="186"/>
      <c r="JZ20" s="16" t="s">
        <v>24</v>
      </c>
      <c r="KA20" s="185">
        <f>ROUNDDOWN(SUM(KA19:KB19),0)</f>
        <v>0</v>
      </c>
      <c r="KB20" s="186"/>
      <c r="KO20" s="16" t="s">
        <v>24</v>
      </c>
      <c r="KP20" s="185">
        <f>ROUNDDOWN(SUM(KP19:KQ19),0)</f>
        <v>0</v>
      </c>
      <c r="KQ20" s="186"/>
      <c r="LD20" s="16" t="s">
        <v>24</v>
      </c>
      <c r="LE20" s="185">
        <f>ROUNDDOWN(SUM(LE19:LF19),0)</f>
        <v>0</v>
      </c>
      <c r="LF20" s="186"/>
      <c r="LS20" s="16" t="s">
        <v>24</v>
      </c>
      <c r="LT20" s="185">
        <f>ROUNDDOWN(SUM(LT19:LU19),0)</f>
        <v>0</v>
      </c>
      <c r="LU20" s="186"/>
      <c r="MH20" s="16" t="s">
        <v>24</v>
      </c>
      <c r="MI20" s="185">
        <f>ROUNDDOWN(SUM(MI19:MJ19),0)</f>
        <v>0</v>
      </c>
      <c r="MJ20" s="186"/>
      <c r="MW20" s="16" t="s">
        <v>24</v>
      </c>
      <c r="MX20" s="185">
        <f>ROUNDDOWN(SUM(MX19:MY19),0)</f>
        <v>0</v>
      </c>
      <c r="MY20" s="186"/>
      <c r="NL20" s="16" t="s">
        <v>24</v>
      </c>
      <c r="NM20" s="185">
        <f>ROUNDDOWN(SUM(NM19:NN19),0)</f>
        <v>0</v>
      </c>
      <c r="NN20" s="186"/>
      <c r="OA20" s="16" t="s">
        <v>24</v>
      </c>
      <c r="OB20" s="185">
        <f>ROUNDDOWN(SUM(OB19:OC19),0)</f>
        <v>0</v>
      </c>
      <c r="OC20" s="186"/>
      <c r="OP20" s="16" t="s">
        <v>24</v>
      </c>
      <c r="OQ20" s="185">
        <f>ROUNDDOWN(SUM(OQ19:OR19),0)</f>
        <v>0</v>
      </c>
      <c r="OR20" s="186"/>
      <c r="PE20" s="16" t="s">
        <v>24</v>
      </c>
      <c r="PF20" s="185">
        <f>ROUNDDOWN(SUM(PF19:PG19),0)</f>
        <v>0</v>
      </c>
      <c r="PG20" s="186"/>
      <c r="PT20" s="16" t="s">
        <v>24</v>
      </c>
      <c r="PU20" s="185">
        <f>ROUNDDOWN(SUM(PU19:PV19),0)</f>
        <v>0</v>
      </c>
      <c r="PV20" s="186"/>
    </row>
    <row r="21" spans="1:438" x14ac:dyDescent="0.2">
      <c r="A21" s="27"/>
      <c r="B21" s="28"/>
      <c r="C21" s="29" t="str">
        <f>IF(C11="燃料費","※「燃料費」は、ガソリン及び軽油にかかる費用を指す。","")</f>
        <v/>
      </c>
      <c r="P21" s="27"/>
      <c r="Q21" s="28"/>
      <c r="R21" s="29" t="str">
        <f>IF(R11="燃料費","※「燃料費」は、ガソリン及び軽油にかかる費用を指す。","")</f>
        <v/>
      </c>
      <c r="AE21" s="27"/>
      <c r="AF21" s="28"/>
      <c r="AG21" s="29" t="str">
        <f>IF(AG11="燃料費","※「燃料費」は、ガソリン及び軽油にかかる費用を指す。","")</f>
        <v/>
      </c>
      <c r="AT21" s="27"/>
      <c r="AU21" s="28"/>
      <c r="AV21" s="29" t="str">
        <f>IF(AV11="燃料費","※「燃料費」は、ガソリン及び軽油にかかる費用を指す。","")</f>
        <v/>
      </c>
      <c r="BI21" s="27"/>
      <c r="BJ21" s="28"/>
      <c r="BK21" s="29" t="str">
        <f>IF(BK11="燃料費","※「燃料費」は、ガソリン及び軽油にかかる費用を指す。","")</f>
        <v/>
      </c>
      <c r="BX21" s="27"/>
      <c r="BY21" s="28"/>
      <c r="BZ21" s="29" t="str">
        <f>IF(BZ11="燃料費","※「燃料費」は、ガソリン及び軽油にかかる費用を指す。","")</f>
        <v/>
      </c>
      <c r="CM21" s="27"/>
      <c r="CN21" s="28"/>
      <c r="CO21" s="29" t="str">
        <f>IF(CO11="燃料費","※「燃料費」は、ガソリン及び軽油にかかる費用を指す。","")</f>
        <v/>
      </c>
      <c r="DB21" s="27"/>
      <c r="DC21" s="28"/>
      <c r="DD21" s="29" t="str">
        <f>IF(DD11="燃料費","※「燃料費」は、ガソリン及び軽油にかかる費用を指す。","")</f>
        <v/>
      </c>
      <c r="DQ21" s="27"/>
      <c r="DR21" s="28"/>
      <c r="DS21" s="29" t="str">
        <f>IF(DS11="燃料費","※「燃料費」は、ガソリン及び軽油にかかる費用を指す。","")</f>
        <v/>
      </c>
      <c r="EF21" s="27"/>
      <c r="EG21" s="28"/>
      <c r="EH21" s="29" t="str">
        <f>IF(EH11="燃料費","※「燃料費」は、ガソリン及び軽油にかかる費用を指す。","")</f>
        <v/>
      </c>
      <c r="EU21" s="27"/>
      <c r="EV21" s="28"/>
      <c r="EW21" s="29" t="str">
        <f>IF(EW11="燃料費","※「燃料費」は、ガソリン及び軽油にかかる費用を指す。","")</f>
        <v/>
      </c>
      <c r="FJ21" s="27"/>
      <c r="FK21" s="28"/>
      <c r="FL21" s="29" t="str">
        <f>IF(FL11="燃料費","※「燃料費」は、ガソリン及び軽油にかかる費用を指す。","")</f>
        <v/>
      </c>
      <c r="FY21" s="27"/>
      <c r="FZ21" s="28"/>
      <c r="GA21" s="29" t="str">
        <f>IF(GA11="燃料費","※「燃料費」は、ガソリン及び軽油にかかる費用を指す。","")</f>
        <v/>
      </c>
      <c r="GN21" s="27"/>
      <c r="GO21" s="28"/>
      <c r="GP21" s="29" t="str">
        <f>IF(GP11="燃料費","※「燃料費」は、ガソリン及び軽油にかかる費用を指す。","")</f>
        <v/>
      </c>
      <c r="HC21" s="27"/>
      <c r="HD21" s="28"/>
      <c r="HE21" s="29" t="str">
        <f>IF(HE11="燃料費","※「燃料費」は、ガソリン及び軽油にかかる費用を指す。","")</f>
        <v/>
      </c>
      <c r="HF21" s="29"/>
      <c r="HG21" s="29"/>
      <c r="HH21" s="29"/>
      <c r="HI21" s="29"/>
      <c r="HJ21" s="29"/>
      <c r="HK21" s="29"/>
      <c r="HL21" s="29"/>
      <c r="HM21" s="29"/>
      <c r="HN21" s="29"/>
      <c r="HO21" s="29"/>
      <c r="HP21" s="29"/>
      <c r="HQ21" s="86"/>
      <c r="HR21" s="27"/>
      <c r="HS21" s="28"/>
      <c r="HT21" s="29" t="str">
        <f>IF(HT11="燃料費","※「燃料費」は、ガソリン及び軽油にかかる費用を指す。","")</f>
        <v/>
      </c>
      <c r="IG21" s="27"/>
      <c r="IH21" s="28"/>
      <c r="II21" s="29" t="str">
        <f>IF(II11="燃料費","※「燃料費」は、ガソリン及び軽油にかかる費用を指す。","")</f>
        <v/>
      </c>
      <c r="IV21" s="27"/>
      <c r="IW21" s="28"/>
      <c r="IX21" s="29" t="str">
        <f>IF(IX11="燃料費","※「燃料費」は、ガソリン及び軽油にかかる費用を指す。","")</f>
        <v/>
      </c>
      <c r="JK21" s="27"/>
      <c r="JL21" s="28"/>
      <c r="JM21" s="29" t="str">
        <f>IF(JM11="燃料費","※「燃料費」は、ガソリン及び軽油にかかる費用を指す。","")</f>
        <v/>
      </c>
      <c r="JZ21" s="27"/>
      <c r="KA21" s="28"/>
      <c r="KB21" s="29" t="str">
        <f>IF(KB11="燃料費","※「燃料費」は、ガソリン及び軽油にかかる費用を指す。","")</f>
        <v/>
      </c>
      <c r="KO21" s="27"/>
      <c r="KP21" s="28"/>
      <c r="KQ21" s="29" t="str">
        <f>IF(KQ11="燃料費","※「燃料費」は、ガソリン及び軽油にかかる費用を指す。","")</f>
        <v/>
      </c>
      <c r="LD21" s="27"/>
      <c r="LE21" s="28"/>
      <c r="LF21" s="29" t="str">
        <f>IF(LF11="燃料費","※「燃料費」は、ガソリン及び軽油にかかる費用を指す。","")</f>
        <v/>
      </c>
      <c r="LS21" s="27"/>
      <c r="LT21" s="28"/>
      <c r="LU21" s="29" t="str">
        <f>IF(LU11="燃料費","※「燃料費」は、ガソリン及び軽油にかかる費用を指す。","")</f>
        <v/>
      </c>
      <c r="MH21" s="27"/>
      <c r="MI21" s="28"/>
      <c r="MJ21" s="29" t="str">
        <f>IF(MJ11="燃料費","※「燃料費」は、ガソリン及び軽油にかかる費用を指す。","")</f>
        <v/>
      </c>
      <c r="MW21" s="27"/>
      <c r="MX21" s="28"/>
      <c r="MY21" s="29" t="str">
        <f>IF(MY11="燃料費","※「燃料費」は、ガソリン及び軽油にかかる費用を指す。","")</f>
        <v/>
      </c>
      <c r="NL21" s="27"/>
      <c r="NM21" s="28"/>
      <c r="NN21" s="29" t="str">
        <f>IF(NN11="燃料費","※「燃料費」は、ガソリン及び軽油にかかる費用を指す。","")</f>
        <v/>
      </c>
      <c r="OA21" s="27"/>
      <c r="OB21" s="28"/>
      <c r="OC21" s="29" t="str">
        <f>IF(OC11="燃料費","※「燃料費」は、ガソリン及び軽油にかかる費用を指す。","")</f>
        <v/>
      </c>
      <c r="OP21" s="27"/>
      <c r="OQ21" s="28"/>
      <c r="OR21" s="29" t="str">
        <f>IF(OR11="燃料費","※「燃料費」は、ガソリン及び軽油にかかる費用を指す。","")</f>
        <v/>
      </c>
      <c r="PE21" s="27"/>
      <c r="PF21" s="28"/>
      <c r="PG21" s="29" t="str">
        <f>IF(PG11="燃料費","※「燃料費」は、ガソリン及び軽油にかかる費用を指す。","")</f>
        <v/>
      </c>
      <c r="PT21" s="27"/>
      <c r="PU21" s="28"/>
      <c r="PV21" s="29" t="str">
        <f>IF(PV11="燃料費","※「燃料費」は、ガソリン及び軽油にかかる費用を指す。","")</f>
        <v/>
      </c>
    </row>
    <row r="23" spans="1:438" x14ac:dyDescent="0.2">
      <c r="A23" t="s">
        <v>61</v>
      </c>
      <c r="P23" t="s">
        <v>61</v>
      </c>
      <c r="AE23" t="s">
        <v>61</v>
      </c>
      <c r="AT23" t="s">
        <v>61</v>
      </c>
      <c r="BI23" t="s">
        <v>61</v>
      </c>
      <c r="BX23" t="s">
        <v>61</v>
      </c>
      <c r="CM23" t="s">
        <v>61</v>
      </c>
      <c r="DB23" t="s">
        <v>61</v>
      </c>
      <c r="DQ23" t="s">
        <v>61</v>
      </c>
      <c r="EF23" t="s">
        <v>61</v>
      </c>
      <c r="EU23" t="s">
        <v>61</v>
      </c>
      <c r="FJ23" t="s">
        <v>61</v>
      </c>
      <c r="FY23" t="s">
        <v>61</v>
      </c>
      <c r="GN23" t="s">
        <v>61</v>
      </c>
      <c r="HC23" t="s">
        <v>61</v>
      </c>
      <c r="HR23" t="s">
        <v>61</v>
      </c>
      <c r="IG23" t="s">
        <v>61</v>
      </c>
      <c r="IV23" t="s">
        <v>61</v>
      </c>
      <c r="JK23" t="s">
        <v>61</v>
      </c>
      <c r="JZ23" t="s">
        <v>61</v>
      </c>
      <c r="KO23" t="s">
        <v>61</v>
      </c>
      <c r="LD23" t="s">
        <v>61</v>
      </c>
      <c r="LS23" t="s">
        <v>61</v>
      </c>
      <c r="MH23" t="s">
        <v>61</v>
      </c>
      <c r="MW23" t="s">
        <v>61</v>
      </c>
      <c r="NL23" t="s">
        <v>61</v>
      </c>
      <c r="OA23" t="s">
        <v>61</v>
      </c>
      <c r="OP23" t="s">
        <v>61</v>
      </c>
      <c r="PE23" t="s">
        <v>61</v>
      </c>
      <c r="PT23" t="s">
        <v>61</v>
      </c>
    </row>
    <row r="24" spans="1:438" x14ac:dyDescent="0.2">
      <c r="A24" t="s">
        <v>31</v>
      </c>
      <c r="P24" t="s">
        <v>31</v>
      </c>
      <c r="AE24" t="s">
        <v>31</v>
      </c>
      <c r="AT24" t="s">
        <v>31</v>
      </c>
      <c r="BI24" t="s">
        <v>31</v>
      </c>
      <c r="BX24" t="s">
        <v>31</v>
      </c>
      <c r="CM24" t="s">
        <v>31</v>
      </c>
      <c r="DB24" t="s">
        <v>31</v>
      </c>
      <c r="DQ24" t="s">
        <v>31</v>
      </c>
      <c r="EF24" t="s">
        <v>31</v>
      </c>
      <c r="EU24" t="s">
        <v>31</v>
      </c>
      <c r="FJ24" t="s">
        <v>31</v>
      </c>
      <c r="FY24" t="s">
        <v>31</v>
      </c>
      <c r="GN24" t="s">
        <v>31</v>
      </c>
      <c r="HC24" t="s">
        <v>31</v>
      </c>
      <c r="HR24" t="s">
        <v>31</v>
      </c>
      <c r="IG24" t="s">
        <v>31</v>
      </c>
      <c r="IV24" t="s">
        <v>31</v>
      </c>
      <c r="JK24" t="s">
        <v>31</v>
      </c>
      <c r="JZ24" t="s">
        <v>31</v>
      </c>
      <c r="KO24" t="s">
        <v>31</v>
      </c>
      <c r="LD24" t="s">
        <v>31</v>
      </c>
      <c r="LS24" t="s">
        <v>31</v>
      </c>
      <c r="MH24" t="s">
        <v>31</v>
      </c>
      <c r="MW24" t="s">
        <v>31</v>
      </c>
      <c r="NL24" t="s">
        <v>31</v>
      </c>
      <c r="OA24" t="s">
        <v>31</v>
      </c>
      <c r="OP24" t="s">
        <v>31</v>
      </c>
      <c r="PE24" t="s">
        <v>31</v>
      </c>
      <c r="PT24" t="s">
        <v>31</v>
      </c>
    </row>
    <row r="25" spans="1:438" x14ac:dyDescent="0.2">
      <c r="A25" t="s">
        <v>22</v>
      </c>
      <c r="P25" t="s">
        <v>22</v>
      </c>
      <c r="AE25" t="s">
        <v>22</v>
      </c>
      <c r="AT25" t="s">
        <v>22</v>
      </c>
      <c r="BI25" t="s">
        <v>22</v>
      </c>
      <c r="BX25" t="s">
        <v>22</v>
      </c>
      <c r="CM25" t="s">
        <v>22</v>
      </c>
      <c r="DB25" t="s">
        <v>22</v>
      </c>
      <c r="DQ25" t="s">
        <v>22</v>
      </c>
      <c r="EF25" t="s">
        <v>22</v>
      </c>
      <c r="EU25" t="s">
        <v>22</v>
      </c>
      <c r="FJ25" t="s">
        <v>22</v>
      </c>
      <c r="FY25" t="s">
        <v>22</v>
      </c>
      <c r="GN25" t="s">
        <v>22</v>
      </c>
      <c r="HC25" t="s">
        <v>22</v>
      </c>
      <c r="HR25" t="s">
        <v>22</v>
      </c>
      <c r="IG25" t="s">
        <v>22</v>
      </c>
      <c r="IV25" t="s">
        <v>22</v>
      </c>
      <c r="JK25" t="s">
        <v>22</v>
      </c>
      <c r="JZ25" t="s">
        <v>22</v>
      </c>
      <c r="KO25" t="s">
        <v>22</v>
      </c>
      <c r="LD25" t="s">
        <v>22</v>
      </c>
      <c r="LS25" t="s">
        <v>22</v>
      </c>
      <c r="MH25" t="s">
        <v>22</v>
      </c>
      <c r="MW25" t="s">
        <v>22</v>
      </c>
      <c r="NL25" t="s">
        <v>22</v>
      </c>
      <c r="OA25" t="s">
        <v>22</v>
      </c>
      <c r="OP25" t="s">
        <v>22</v>
      </c>
      <c r="PE25" t="s">
        <v>22</v>
      </c>
      <c r="PT25" t="s">
        <v>22</v>
      </c>
    </row>
  </sheetData>
  <sheetProtection algorithmName="SHA-512" hashValue="HEkogUWmiXJFgDSwbc9KWQHzEcpqbF5hJ57L5GEYU7f99QItszctbt/itZBf0B8dp4JAv0UyV3lDl2d6z7XlBg==" saltValue="pJSxtchBE9/HpfTdAwXuGw==" spinCount="100000" sheet="1" objects="1" scenarios="1"/>
  <mergeCells count="90">
    <mergeCell ref="NM20:NN20"/>
    <mergeCell ref="OB20:OC20"/>
    <mergeCell ref="OQ20:OR20"/>
    <mergeCell ref="PF20:PG20"/>
    <mergeCell ref="PU20:PV20"/>
    <mergeCell ref="KP20:KQ20"/>
    <mergeCell ref="LE20:LF20"/>
    <mergeCell ref="LT20:LU20"/>
    <mergeCell ref="MI20:MJ20"/>
    <mergeCell ref="MX20:MY20"/>
    <mergeCell ref="HS20:HT20"/>
    <mergeCell ref="IH20:II20"/>
    <mergeCell ref="IW20:IX20"/>
    <mergeCell ref="JL20:JM20"/>
    <mergeCell ref="KA20:KB20"/>
    <mergeCell ref="NL8:NN8"/>
    <mergeCell ref="OA8:OC8"/>
    <mergeCell ref="OP8:OR8"/>
    <mergeCell ref="PE8:PG8"/>
    <mergeCell ref="PT8:PV8"/>
    <mergeCell ref="KO8:KQ8"/>
    <mergeCell ref="LD8:LF8"/>
    <mergeCell ref="LS8:LU8"/>
    <mergeCell ref="MH8:MJ8"/>
    <mergeCell ref="MW8:MY8"/>
    <mergeCell ref="HR8:HT8"/>
    <mergeCell ref="IG8:II8"/>
    <mergeCell ref="IV8:IX8"/>
    <mergeCell ref="JK8:JM8"/>
    <mergeCell ref="JZ8:KB8"/>
    <mergeCell ref="NL7:NN7"/>
    <mergeCell ref="OA7:OC7"/>
    <mergeCell ref="OP7:OR7"/>
    <mergeCell ref="PE7:PG7"/>
    <mergeCell ref="PT7:PV7"/>
    <mergeCell ref="KO7:KQ7"/>
    <mergeCell ref="LD7:LF7"/>
    <mergeCell ref="LS7:LU7"/>
    <mergeCell ref="MH7:MJ7"/>
    <mergeCell ref="MW7:MY7"/>
    <mergeCell ref="HR7:HT7"/>
    <mergeCell ref="IG7:II7"/>
    <mergeCell ref="IV7:IX7"/>
    <mergeCell ref="JK7:JM7"/>
    <mergeCell ref="JZ7:KB7"/>
    <mergeCell ref="GO20:GP20"/>
    <mergeCell ref="HD20:HE20"/>
    <mergeCell ref="DR20:DS20"/>
    <mergeCell ref="EG20:EH20"/>
    <mergeCell ref="EV20:EW20"/>
    <mergeCell ref="FK20:FL20"/>
    <mergeCell ref="FZ20:GA20"/>
    <mergeCell ref="AU20:AV20"/>
    <mergeCell ref="BJ20:BK20"/>
    <mergeCell ref="BY20:BZ20"/>
    <mergeCell ref="CN20:CO20"/>
    <mergeCell ref="DC20:DD20"/>
    <mergeCell ref="GN7:GP7"/>
    <mergeCell ref="HC7:HE7"/>
    <mergeCell ref="P8:R8"/>
    <mergeCell ref="AE8:AG8"/>
    <mergeCell ref="AT8:AV8"/>
    <mergeCell ref="BI8:BK8"/>
    <mergeCell ref="BX8:BZ8"/>
    <mergeCell ref="CM8:CO8"/>
    <mergeCell ref="DB8:DD8"/>
    <mergeCell ref="DQ8:DS8"/>
    <mergeCell ref="EF8:EH8"/>
    <mergeCell ref="EU8:EW8"/>
    <mergeCell ref="FJ8:FL8"/>
    <mergeCell ref="FY8:GA8"/>
    <mergeCell ref="GN8:GP8"/>
    <mergeCell ref="HC8:HE8"/>
    <mergeCell ref="DQ7:DS7"/>
    <mergeCell ref="EF7:EH7"/>
    <mergeCell ref="EU7:EW7"/>
    <mergeCell ref="FJ7:FL7"/>
    <mergeCell ref="FY7:GA7"/>
    <mergeCell ref="AT7:AV7"/>
    <mergeCell ref="BI7:BK7"/>
    <mergeCell ref="BX7:BZ7"/>
    <mergeCell ref="CM7:CO7"/>
    <mergeCell ref="DB7:DD7"/>
    <mergeCell ref="B20:C20"/>
    <mergeCell ref="A8:C8"/>
    <mergeCell ref="A7:C7"/>
    <mergeCell ref="P7:R7"/>
    <mergeCell ref="AE7:AG7"/>
    <mergeCell ref="Q20:R20"/>
    <mergeCell ref="AF20:AG20"/>
  </mergeCells>
  <phoneticPr fontId="2"/>
  <pageMargins left="0.70866141732283472" right="0.70866141732283472" top="0.74803149606299213" bottom="0.74803149606299213" header="0.31496062992125984" footer="0.31496062992125984"/>
  <pageSetup paperSize="9" scale="83" orientation="landscape" r:id="rId1"/>
  <colBreaks count="29" manualBreakCount="29">
    <brk id="3" max="1048575" man="1"/>
    <brk id="30" max="1048575" man="1"/>
    <brk id="45" max="1048575" man="1"/>
    <brk id="48" max="1048575" man="1"/>
    <brk id="75" max="1048575" man="1"/>
    <brk id="90" max="1048575" man="1"/>
    <brk id="105" max="1048575" man="1"/>
    <brk id="120" max="1048575" man="1"/>
    <brk id="135" max="1048575" man="1"/>
    <brk id="150" max="1048575" man="1"/>
    <brk id="165" max="1048575" man="1"/>
    <brk id="180" max="1048575" man="1"/>
    <brk id="183" max="1048575" man="1"/>
    <brk id="210" max="1048575" man="1"/>
    <brk id="225" max="1048575" man="1"/>
    <brk id="240" max="1048575" man="1"/>
    <brk id="255" max="1048575" man="1"/>
    <brk id="270" max="1048575" man="1"/>
    <brk id="285" max="1048575" man="1"/>
    <brk id="288" max="1048575" man="1"/>
    <brk id="315" max="1048575" man="1"/>
    <brk id="330" max="1048575" man="1"/>
    <brk id="345" max="1048575" man="1"/>
    <brk id="360" max="1048575" man="1"/>
    <brk id="375" max="1048575" man="1"/>
    <brk id="390" max="1048575" man="1"/>
    <brk id="405" max="1048575" man="1"/>
    <brk id="420" max="1048575" man="1"/>
    <brk id="435" max="1048575"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C1:QC26"/>
  <sheetViews>
    <sheetView showGridLines="0" showZeros="0" view="pageBreakPreview" zoomScale="90" zoomScaleNormal="100" zoomScaleSheetLayoutView="90" workbookViewId="0">
      <selection activeCell="FE10" sqref="FE10"/>
    </sheetView>
  </sheetViews>
  <sheetFormatPr defaultColWidth="11.453125" defaultRowHeight="13" x14ac:dyDescent="0.2"/>
  <cols>
    <col min="1" max="1" width="1.1796875" customWidth="1"/>
    <col min="2" max="2" width="6" customWidth="1"/>
    <col min="3" max="4" width="13.453125" customWidth="1"/>
    <col min="5" max="9" width="15.08984375" customWidth="1"/>
    <col min="10" max="10" width="32" customWidth="1"/>
    <col min="12" max="15" width="0" hidden="1" customWidth="1"/>
    <col min="16" max="16" width="1.1796875" customWidth="1"/>
    <col min="17" max="17" width="6" customWidth="1"/>
    <col min="18" max="19" width="13.453125" customWidth="1"/>
    <col min="20" max="24" width="15.08984375" customWidth="1"/>
    <col min="25" max="25" width="32" customWidth="1"/>
    <col min="27" max="30" width="0" hidden="1" customWidth="1"/>
    <col min="31" max="31" width="1.1796875" customWidth="1"/>
    <col min="32" max="32" width="6" customWidth="1"/>
    <col min="33" max="34" width="13.453125" customWidth="1"/>
    <col min="35" max="39" width="15.08984375" customWidth="1"/>
    <col min="40" max="40" width="32" customWidth="1"/>
    <col min="42" max="45" width="0" hidden="1" customWidth="1"/>
    <col min="46" max="46" width="1.1796875" customWidth="1"/>
    <col min="47" max="47" width="6" customWidth="1"/>
    <col min="48" max="49" width="13.453125" customWidth="1"/>
    <col min="50" max="54" width="15.08984375" customWidth="1"/>
    <col min="55" max="55" width="32" customWidth="1"/>
    <col min="57" max="60" width="0" hidden="1" customWidth="1"/>
    <col min="61" max="61" width="1.1796875" customWidth="1"/>
    <col min="62" max="62" width="6" customWidth="1"/>
    <col min="63" max="64" width="13.453125" customWidth="1"/>
    <col min="65" max="69" width="15.08984375" customWidth="1"/>
    <col min="70" max="70" width="32" customWidth="1"/>
    <col min="72" max="75" width="0" hidden="1" customWidth="1"/>
    <col min="76" max="76" width="1.1796875" customWidth="1"/>
    <col min="77" max="77" width="6" customWidth="1"/>
    <col min="78" max="79" width="13.453125" customWidth="1"/>
    <col min="80" max="84" width="15.08984375" customWidth="1"/>
    <col min="85" max="85" width="32" customWidth="1"/>
    <col min="87" max="90" width="0" hidden="1" customWidth="1"/>
    <col min="91" max="91" width="1.1796875" customWidth="1"/>
    <col min="92" max="92" width="6" customWidth="1"/>
    <col min="93" max="94" width="13.453125" customWidth="1"/>
    <col min="95" max="99" width="15.08984375" customWidth="1"/>
    <col min="100" max="100" width="32" customWidth="1"/>
    <col min="102" max="105" width="0" hidden="1" customWidth="1"/>
    <col min="106" max="106" width="1.1796875" customWidth="1"/>
    <col min="107" max="107" width="6" customWidth="1"/>
    <col min="108" max="109" width="13.453125" customWidth="1"/>
    <col min="110" max="114" width="15.08984375" customWidth="1"/>
    <col min="115" max="115" width="32" customWidth="1"/>
    <col min="117" max="120" width="0" hidden="1" customWidth="1"/>
    <col min="121" max="121" width="1.1796875" customWidth="1"/>
    <col min="122" max="122" width="6" customWidth="1"/>
    <col min="123" max="124" width="13.453125" customWidth="1"/>
    <col min="125" max="129" width="15.08984375" customWidth="1"/>
    <col min="130" max="130" width="32" customWidth="1"/>
    <col min="132" max="135" width="0" hidden="1" customWidth="1"/>
    <col min="136" max="136" width="1.1796875" customWidth="1"/>
    <col min="137" max="137" width="6" customWidth="1"/>
    <col min="138" max="139" width="13.453125" customWidth="1"/>
    <col min="140" max="144" width="15.08984375" customWidth="1"/>
    <col min="145" max="145" width="32" customWidth="1"/>
    <col min="147" max="151" width="0" hidden="1" customWidth="1"/>
    <col min="152" max="152" width="1.1796875" customWidth="1"/>
    <col min="153" max="153" width="6" customWidth="1"/>
    <col min="154" max="155" width="13.453125" customWidth="1"/>
    <col min="156" max="160" width="15.08984375" customWidth="1"/>
    <col min="161" max="161" width="32" customWidth="1"/>
    <col min="163" max="165" width="0" hidden="1" customWidth="1"/>
    <col min="166" max="166" width="1.1796875" customWidth="1"/>
    <col min="167" max="167" width="6" customWidth="1"/>
    <col min="168" max="169" width="13.453125" customWidth="1"/>
    <col min="170" max="174" width="15.08984375" customWidth="1"/>
    <col min="175" max="175" width="32" customWidth="1"/>
    <col min="177" max="180" width="0" hidden="1" customWidth="1"/>
    <col min="181" max="181" width="1.1796875" customWidth="1"/>
    <col min="182" max="182" width="6" customWidth="1"/>
    <col min="183" max="184" width="13.453125" customWidth="1"/>
    <col min="185" max="189" width="15.08984375" customWidth="1"/>
    <col min="190" max="190" width="32" customWidth="1"/>
    <col min="192" max="195" width="0" hidden="1" customWidth="1"/>
    <col min="196" max="196" width="1.1796875" customWidth="1"/>
    <col min="197" max="197" width="6" customWidth="1"/>
    <col min="198" max="199" width="13.453125" customWidth="1"/>
    <col min="200" max="204" width="15.08984375" customWidth="1"/>
    <col min="205" max="205" width="32" customWidth="1"/>
    <col min="206" max="206" width="11.453125" customWidth="1"/>
    <col min="207" max="210" width="11.453125" hidden="1" customWidth="1"/>
    <col min="211" max="211" width="1.1796875" customWidth="1"/>
    <col min="212" max="212" width="6" customWidth="1"/>
    <col min="213" max="214" width="13.453125" customWidth="1"/>
    <col min="215" max="219" width="15.08984375" customWidth="1"/>
    <col min="220" max="220" width="32" customWidth="1"/>
    <col min="221" max="221" width="11.453125" customWidth="1"/>
    <col min="222" max="225" width="11.453125" hidden="1" customWidth="1"/>
    <col min="226" max="226" width="1.1796875" customWidth="1"/>
    <col min="227" max="227" width="6" customWidth="1"/>
    <col min="228" max="229" width="13.453125" customWidth="1"/>
    <col min="230" max="234" width="15.08984375" customWidth="1"/>
    <col min="235" max="235" width="32" customWidth="1"/>
    <col min="236" max="236" width="10.6328125" customWidth="1"/>
    <col min="237" max="240" width="11.453125" hidden="1" customWidth="1"/>
    <col min="241" max="241" width="1.1796875" customWidth="1"/>
    <col min="242" max="242" width="6" customWidth="1"/>
    <col min="243" max="244" width="13.453125" customWidth="1"/>
    <col min="245" max="249" width="15.08984375" customWidth="1"/>
    <col min="250" max="250" width="32" customWidth="1"/>
    <col min="251" max="251" width="10.6328125" customWidth="1"/>
    <col min="252" max="255" width="11.453125" hidden="1" customWidth="1"/>
    <col min="256" max="256" width="1.1796875" customWidth="1"/>
    <col min="257" max="257" width="6" customWidth="1"/>
    <col min="258" max="259" width="13.453125" customWidth="1"/>
    <col min="260" max="264" width="15.08984375" customWidth="1"/>
    <col min="265" max="265" width="32" customWidth="1"/>
    <col min="266" max="266" width="10.6328125" customWidth="1"/>
    <col min="267" max="270" width="11.453125" hidden="1" customWidth="1"/>
    <col min="271" max="271" width="1.1796875" customWidth="1"/>
    <col min="272" max="272" width="6" customWidth="1"/>
    <col min="273" max="274" width="13.453125" customWidth="1"/>
    <col min="275" max="279" width="15.08984375" customWidth="1"/>
    <col min="280" max="280" width="32" customWidth="1"/>
    <col min="281" max="281" width="10.6328125" customWidth="1"/>
    <col min="282" max="285" width="11.453125" hidden="1" customWidth="1"/>
    <col min="286" max="286" width="1.1796875" customWidth="1"/>
    <col min="287" max="287" width="6" customWidth="1"/>
    <col min="288" max="289" width="13.453125" customWidth="1"/>
    <col min="290" max="294" width="15.08984375" customWidth="1"/>
    <col min="295" max="295" width="32" customWidth="1"/>
    <col min="296" max="296" width="10.6328125" customWidth="1"/>
    <col min="297" max="300" width="11.453125" hidden="1" customWidth="1"/>
    <col min="301" max="301" width="1.1796875" customWidth="1"/>
    <col min="302" max="302" width="6" customWidth="1"/>
    <col min="303" max="304" width="13.453125" customWidth="1"/>
    <col min="305" max="309" width="15.08984375" customWidth="1"/>
    <col min="310" max="310" width="32" customWidth="1"/>
    <col min="311" max="311" width="10.6328125" customWidth="1"/>
    <col min="312" max="315" width="11.453125" hidden="1" customWidth="1"/>
    <col min="316" max="316" width="1.1796875" customWidth="1"/>
    <col min="317" max="317" width="6" customWidth="1"/>
    <col min="318" max="319" width="13.453125" customWidth="1"/>
    <col min="320" max="324" width="15.08984375" customWidth="1"/>
    <col min="325" max="325" width="32" customWidth="1"/>
    <col min="326" max="326" width="10.6328125" customWidth="1"/>
    <col min="327" max="330" width="11.453125" hidden="1" customWidth="1"/>
    <col min="331" max="331" width="1.1796875" customWidth="1"/>
    <col min="332" max="332" width="6" customWidth="1"/>
    <col min="333" max="334" width="13.453125" customWidth="1"/>
    <col min="335" max="339" width="15.08984375" customWidth="1"/>
    <col min="340" max="340" width="32" customWidth="1"/>
    <col min="341" max="341" width="10.6328125" customWidth="1"/>
    <col min="342" max="345" width="11.453125" hidden="1" customWidth="1"/>
    <col min="346" max="346" width="1.1796875" customWidth="1"/>
    <col min="347" max="347" width="6" customWidth="1"/>
    <col min="348" max="349" width="13.453125" customWidth="1"/>
    <col min="350" max="354" width="15.08984375" customWidth="1"/>
    <col min="355" max="355" width="32" customWidth="1"/>
    <col min="356" max="356" width="10.6328125" customWidth="1"/>
    <col min="357" max="360" width="11.453125" hidden="1" customWidth="1"/>
    <col min="361" max="361" width="1.1796875" customWidth="1"/>
    <col min="362" max="362" width="6" customWidth="1"/>
    <col min="363" max="364" width="13.453125" customWidth="1"/>
    <col min="365" max="369" width="15.08984375" customWidth="1"/>
    <col min="370" max="370" width="32" customWidth="1"/>
    <col min="371" max="371" width="10.6328125" customWidth="1"/>
    <col min="372" max="375" width="11.453125" hidden="1" customWidth="1"/>
    <col min="376" max="376" width="1.1796875" customWidth="1"/>
    <col min="377" max="377" width="6" customWidth="1"/>
    <col min="378" max="379" width="13.453125" customWidth="1"/>
    <col min="380" max="384" width="15.08984375" customWidth="1"/>
    <col min="385" max="385" width="32" customWidth="1"/>
    <col min="386" max="386" width="10.6328125" customWidth="1"/>
    <col min="387" max="390" width="11.453125" hidden="1" customWidth="1"/>
    <col min="391" max="391" width="1.1796875" customWidth="1"/>
    <col min="392" max="392" width="6" customWidth="1"/>
    <col min="393" max="394" width="13.453125" customWidth="1"/>
    <col min="395" max="399" width="15.08984375" customWidth="1"/>
    <col min="400" max="400" width="32" customWidth="1"/>
    <col min="401" max="401" width="10.6328125" customWidth="1"/>
    <col min="402" max="405" width="11.453125" hidden="1" customWidth="1"/>
    <col min="406" max="406" width="1.1796875" customWidth="1"/>
    <col min="407" max="407" width="6" customWidth="1"/>
    <col min="408" max="409" width="13.453125" customWidth="1"/>
    <col min="410" max="414" width="15.08984375" customWidth="1"/>
    <col min="415" max="415" width="32" customWidth="1"/>
    <col min="416" max="416" width="10.6328125" customWidth="1"/>
    <col min="417" max="420" width="11.453125" hidden="1" customWidth="1"/>
    <col min="421" max="421" width="1.1796875" customWidth="1"/>
    <col min="422" max="422" width="6" customWidth="1"/>
    <col min="423" max="424" width="13.453125" customWidth="1"/>
    <col min="425" max="429" width="15.08984375" customWidth="1"/>
    <col min="430" max="430" width="32" customWidth="1"/>
    <col min="431" max="431" width="10.6328125" customWidth="1"/>
    <col min="432" max="435" width="11.453125" hidden="1" customWidth="1"/>
    <col min="436" max="436" width="1.1796875" customWidth="1"/>
    <col min="437" max="437" width="6" customWidth="1"/>
    <col min="438" max="439" width="13.453125" customWidth="1"/>
    <col min="440" max="444" width="15.08984375" customWidth="1"/>
    <col min="445" max="445" width="32" customWidth="1"/>
    <col min="446" max="446" width="10.6328125" customWidth="1"/>
  </cols>
  <sheetData>
    <row r="1" spans="3:445" ht="13.5" customHeight="1" x14ac:dyDescent="0.25">
      <c r="C1" s="2" t="s">
        <v>60</v>
      </c>
      <c r="F1" s="2"/>
      <c r="G1" s="38"/>
      <c r="H1" s="38"/>
      <c r="I1" s="38"/>
      <c r="J1" s="38"/>
      <c r="K1" s="38"/>
      <c r="L1" s="38"/>
      <c r="M1" s="38"/>
      <c r="N1" s="38"/>
      <c r="O1" s="38"/>
      <c r="R1" s="2" t="s">
        <v>173</v>
      </c>
      <c r="U1" s="2"/>
      <c r="V1" s="38"/>
      <c r="W1" s="38"/>
      <c r="X1" s="38"/>
      <c r="Y1" s="38"/>
      <c r="Z1" s="38"/>
      <c r="AA1" s="38"/>
      <c r="AB1" s="38"/>
      <c r="AC1" s="38"/>
      <c r="AD1" s="38"/>
      <c r="AG1" s="2" t="s">
        <v>174</v>
      </c>
      <c r="AJ1" s="2"/>
      <c r="AK1" s="38"/>
      <c r="AL1" s="38"/>
      <c r="AM1" s="38"/>
      <c r="AN1" s="38"/>
      <c r="AV1" s="2" t="s">
        <v>175</v>
      </c>
      <c r="AY1" s="2"/>
      <c r="AZ1" s="38"/>
      <c r="BA1" s="38"/>
      <c r="BB1" s="38"/>
      <c r="BC1" s="38"/>
      <c r="BK1" s="2" t="s">
        <v>176</v>
      </c>
      <c r="BN1" s="2"/>
      <c r="BO1" s="38"/>
      <c r="BP1" s="38"/>
      <c r="BQ1" s="38"/>
      <c r="BR1" s="38"/>
      <c r="BZ1" s="2" t="s">
        <v>177</v>
      </c>
      <c r="CC1" s="2"/>
      <c r="CD1" s="38"/>
      <c r="CE1" s="38"/>
      <c r="CF1" s="38"/>
      <c r="CG1" s="38"/>
      <c r="CO1" s="2" t="s">
        <v>178</v>
      </c>
      <c r="CR1" s="2"/>
      <c r="CS1" s="38"/>
      <c r="CT1" s="38"/>
      <c r="CU1" s="38"/>
      <c r="CV1" s="38"/>
      <c r="DD1" s="2" t="s">
        <v>179</v>
      </c>
      <c r="DG1" s="2"/>
      <c r="DH1" s="38"/>
      <c r="DI1" s="38"/>
      <c r="DJ1" s="38"/>
      <c r="DK1" s="38"/>
      <c r="DS1" s="2" t="s">
        <v>180</v>
      </c>
      <c r="DV1" s="2"/>
      <c r="DW1" s="38"/>
      <c r="DX1" s="38"/>
      <c r="DY1" s="38"/>
      <c r="DZ1" s="38"/>
      <c r="EH1" s="2" t="s">
        <v>181</v>
      </c>
      <c r="EK1" s="2"/>
      <c r="EL1" s="38"/>
      <c r="EM1" s="38"/>
      <c r="EN1" s="38"/>
      <c r="EO1" s="38"/>
      <c r="EX1" s="2" t="s">
        <v>182</v>
      </c>
      <c r="FA1" s="2"/>
      <c r="FB1" s="38"/>
      <c r="FC1" s="38"/>
      <c r="FD1" s="38"/>
      <c r="FE1" s="38"/>
      <c r="FL1" s="2" t="s">
        <v>183</v>
      </c>
      <c r="FO1" s="2"/>
      <c r="FP1" s="38"/>
      <c r="FQ1" s="38"/>
      <c r="FR1" s="38"/>
      <c r="FS1" s="38"/>
      <c r="GA1" s="2" t="s">
        <v>184</v>
      </c>
      <c r="GD1" s="2"/>
      <c r="GE1" s="38"/>
      <c r="GF1" s="38"/>
      <c r="GG1" s="38"/>
      <c r="GH1" s="38"/>
      <c r="GP1" s="2" t="s">
        <v>185</v>
      </c>
      <c r="GS1" s="2"/>
      <c r="GT1" s="38"/>
      <c r="GU1" s="38"/>
      <c r="GV1" s="38"/>
      <c r="GW1" s="38"/>
      <c r="HE1" s="2" t="s">
        <v>186</v>
      </c>
      <c r="HH1" s="2"/>
      <c r="HI1" s="38"/>
      <c r="HJ1" s="38"/>
      <c r="HK1" s="38"/>
      <c r="HL1" s="38"/>
      <c r="HT1" s="2" t="s">
        <v>254</v>
      </c>
      <c r="HW1" s="2"/>
      <c r="HX1" s="38"/>
      <c r="HY1" s="38"/>
      <c r="HZ1" s="38"/>
      <c r="IA1" s="38"/>
      <c r="II1" s="2" t="s">
        <v>255</v>
      </c>
      <c r="IL1" s="2"/>
      <c r="IM1" s="38"/>
      <c r="IN1" s="38"/>
      <c r="IO1" s="38"/>
      <c r="IP1" s="38"/>
      <c r="IX1" s="2" t="s">
        <v>256</v>
      </c>
      <c r="JA1" s="2"/>
      <c r="JB1" s="38"/>
      <c r="JC1" s="38"/>
      <c r="JD1" s="38"/>
      <c r="JE1" s="38"/>
      <c r="JM1" s="2" t="s">
        <v>257</v>
      </c>
      <c r="JP1" s="2"/>
      <c r="JQ1" s="38"/>
      <c r="JR1" s="38"/>
      <c r="JS1" s="38"/>
      <c r="JT1" s="38"/>
      <c r="KB1" s="2" t="s">
        <v>258</v>
      </c>
      <c r="KE1" s="2"/>
      <c r="KF1" s="38"/>
      <c r="KG1" s="38"/>
      <c r="KH1" s="38"/>
      <c r="KI1" s="38"/>
      <c r="KQ1" s="2" t="s">
        <v>259</v>
      </c>
      <c r="KT1" s="2"/>
      <c r="KU1" s="38"/>
      <c r="KV1" s="38"/>
      <c r="KW1" s="38"/>
      <c r="KX1" s="38"/>
      <c r="LF1" s="2" t="s">
        <v>260</v>
      </c>
      <c r="LI1" s="2"/>
      <c r="LJ1" s="38"/>
      <c r="LK1" s="38"/>
      <c r="LL1" s="38"/>
      <c r="LM1" s="38"/>
      <c r="LU1" s="2" t="s">
        <v>261</v>
      </c>
      <c r="LX1" s="2"/>
      <c r="LY1" s="38"/>
      <c r="LZ1" s="38"/>
      <c r="MA1" s="38"/>
      <c r="MB1" s="38"/>
      <c r="MJ1" s="2" t="s">
        <v>262</v>
      </c>
      <c r="MM1" s="2"/>
      <c r="MN1" s="38"/>
      <c r="MO1" s="38"/>
      <c r="MP1" s="38"/>
      <c r="MQ1" s="38"/>
      <c r="MY1" s="2" t="s">
        <v>263</v>
      </c>
      <c r="NB1" s="2"/>
      <c r="NC1" s="38"/>
      <c r="ND1" s="38"/>
      <c r="NE1" s="38"/>
      <c r="NF1" s="38"/>
      <c r="NN1" s="2" t="s">
        <v>264</v>
      </c>
      <c r="NQ1" s="2"/>
      <c r="NR1" s="38"/>
      <c r="NS1" s="38"/>
      <c r="NT1" s="38"/>
      <c r="NU1" s="38"/>
      <c r="OC1" s="2" t="s">
        <v>265</v>
      </c>
      <c r="OF1" s="2"/>
      <c r="OG1" s="38"/>
      <c r="OH1" s="38"/>
      <c r="OI1" s="38"/>
      <c r="OJ1" s="38"/>
      <c r="OR1" s="2" t="s">
        <v>266</v>
      </c>
      <c r="OU1" s="2"/>
      <c r="OV1" s="38"/>
      <c r="OW1" s="38"/>
      <c r="OX1" s="38"/>
      <c r="OY1" s="38"/>
      <c r="PG1" s="2" t="s">
        <v>267</v>
      </c>
      <c r="PJ1" s="2"/>
      <c r="PK1" s="38"/>
      <c r="PL1" s="38"/>
      <c r="PM1" s="38"/>
      <c r="PN1" s="38"/>
      <c r="PV1" s="2" t="s">
        <v>268</v>
      </c>
      <c r="PY1" s="2"/>
      <c r="PZ1" s="38"/>
      <c r="QA1" s="38"/>
      <c r="QB1" s="38"/>
      <c r="QC1" s="38"/>
    </row>
    <row r="2" spans="3:445" ht="13.5" customHeight="1" x14ac:dyDescent="0.25">
      <c r="C2" s="2"/>
      <c r="F2" s="2"/>
      <c r="G2" s="38"/>
      <c r="H2" s="38"/>
      <c r="I2" s="34" t="s">
        <v>2</v>
      </c>
      <c r="J2" s="45">
        <f>'別紙1 実績調書'!M2</f>
        <v>0</v>
      </c>
      <c r="K2" s="38"/>
      <c r="L2" s="38"/>
      <c r="M2" s="38"/>
      <c r="N2" s="38"/>
      <c r="O2" s="38"/>
      <c r="R2" s="2"/>
      <c r="U2" s="2"/>
      <c r="V2" s="38"/>
      <c r="W2" s="38"/>
      <c r="X2" s="34" t="s">
        <v>2</v>
      </c>
      <c r="Y2" s="45">
        <f>'別紙1 実績調書'!AB2</f>
        <v>0</v>
      </c>
      <c r="Z2" s="38"/>
      <c r="AA2" s="38"/>
      <c r="AB2" s="38"/>
      <c r="AC2" s="38"/>
      <c r="AD2" s="38"/>
      <c r="AG2" s="2"/>
      <c r="AJ2" s="2"/>
      <c r="AK2" s="38"/>
      <c r="AL2" s="38"/>
      <c r="AM2" s="34" t="s">
        <v>2</v>
      </c>
      <c r="AN2" s="45">
        <f>'別紙1 実績調書'!AQ2</f>
        <v>0</v>
      </c>
      <c r="AV2" s="2"/>
      <c r="AY2" s="2"/>
      <c r="AZ2" s="38"/>
      <c r="BA2" s="38"/>
      <c r="BB2" s="34" t="s">
        <v>2</v>
      </c>
      <c r="BC2" s="45">
        <f>'別紙1 実績調書'!BF2</f>
        <v>0</v>
      </c>
      <c r="BK2" s="2"/>
      <c r="BN2" s="2"/>
      <c r="BO2" s="38"/>
      <c r="BP2" s="38"/>
      <c r="BQ2" s="34" t="s">
        <v>2</v>
      </c>
      <c r="BR2" s="45">
        <f>'別紙1 実績調書'!BU2</f>
        <v>0</v>
      </c>
      <c r="BZ2" s="2"/>
      <c r="CC2" s="2"/>
      <c r="CD2" s="38"/>
      <c r="CE2" s="38"/>
      <c r="CF2" s="34" t="s">
        <v>2</v>
      </c>
      <c r="CG2" s="45">
        <f>'別紙1 実績調書'!CJ2</f>
        <v>0</v>
      </c>
      <c r="CO2" s="2"/>
      <c r="CR2" s="2"/>
      <c r="CS2" s="38"/>
      <c r="CT2" s="38"/>
      <c r="CU2" s="34" t="s">
        <v>2</v>
      </c>
      <c r="CV2" s="45">
        <f>'別紙1 実績調書'!CY2</f>
        <v>0</v>
      </c>
      <c r="DD2" s="2"/>
      <c r="DG2" s="2"/>
      <c r="DH2" s="38"/>
      <c r="DI2" s="38"/>
      <c r="DJ2" s="34" t="s">
        <v>2</v>
      </c>
      <c r="DK2" s="45">
        <f>'別紙1 実績調書'!DN2</f>
        <v>0</v>
      </c>
      <c r="DS2" s="2"/>
      <c r="DV2" s="2"/>
      <c r="DW2" s="38"/>
      <c r="DX2" s="38"/>
      <c r="DY2" s="34" t="s">
        <v>2</v>
      </c>
      <c r="DZ2" s="45">
        <f>'別紙1 実績調書'!EC2</f>
        <v>0</v>
      </c>
      <c r="EH2" s="2"/>
      <c r="EK2" s="2"/>
      <c r="EL2" s="38"/>
      <c r="EM2" s="38"/>
      <c r="EN2" s="34" t="s">
        <v>2</v>
      </c>
      <c r="EO2" s="45">
        <f>'別紙1 実績調書'!ER2</f>
        <v>0</v>
      </c>
      <c r="EX2" s="2"/>
      <c r="FA2" s="2"/>
      <c r="FB2" s="38"/>
      <c r="FC2" s="38"/>
      <c r="FD2" s="34" t="s">
        <v>2</v>
      </c>
      <c r="FE2" s="45">
        <f>'別紙1 実績調書'!FG2</f>
        <v>0</v>
      </c>
      <c r="FL2" s="2"/>
      <c r="FO2" s="2"/>
      <c r="FP2" s="38"/>
      <c r="FQ2" s="38"/>
      <c r="FR2" s="34" t="s">
        <v>2</v>
      </c>
      <c r="FS2" s="45">
        <f>'別紙1 実績調書'!FV2</f>
        <v>0</v>
      </c>
      <c r="GA2" s="2"/>
      <c r="GD2" s="2"/>
      <c r="GE2" s="38"/>
      <c r="GF2" s="38"/>
      <c r="GG2" s="34" t="s">
        <v>2</v>
      </c>
      <c r="GH2" s="45">
        <f>'別紙1 実績調書'!GK2</f>
        <v>0</v>
      </c>
      <c r="GP2" s="2"/>
      <c r="GS2" s="2"/>
      <c r="GT2" s="38"/>
      <c r="GU2" s="38"/>
      <c r="GV2" s="34" t="s">
        <v>2</v>
      </c>
      <c r="GW2" s="45">
        <f>'別紙1 実績調書'!GZ2</f>
        <v>0</v>
      </c>
      <c r="HE2" s="2"/>
      <c r="HH2" s="2"/>
      <c r="HI2" s="38"/>
      <c r="HJ2" s="38"/>
      <c r="HK2" s="34" t="s">
        <v>2</v>
      </c>
      <c r="HL2" s="45">
        <f>'別紙1 実績調書'!HO2</f>
        <v>0</v>
      </c>
      <c r="HT2" s="2"/>
      <c r="HW2" s="2"/>
      <c r="HX2" s="38"/>
      <c r="HY2" s="38"/>
      <c r="HZ2" s="34" t="s">
        <v>2</v>
      </c>
      <c r="IA2" s="45">
        <f>'別紙1 実績調書'!ID2</f>
        <v>0</v>
      </c>
      <c r="II2" s="2"/>
      <c r="IL2" s="2"/>
      <c r="IM2" s="38"/>
      <c r="IN2" s="38"/>
      <c r="IO2" s="34" t="s">
        <v>2</v>
      </c>
      <c r="IP2" s="45">
        <f>'別紙1 実績調書'!IS2</f>
        <v>0</v>
      </c>
      <c r="IX2" s="2"/>
      <c r="JA2" s="2"/>
      <c r="JB2" s="38"/>
      <c r="JC2" s="38"/>
      <c r="JD2" s="34" t="s">
        <v>2</v>
      </c>
      <c r="JE2" s="45">
        <f>'別紙1 実績調書'!JH2</f>
        <v>0</v>
      </c>
      <c r="JM2" s="2"/>
      <c r="JP2" s="2"/>
      <c r="JQ2" s="38"/>
      <c r="JR2" s="38"/>
      <c r="JS2" s="34" t="s">
        <v>2</v>
      </c>
      <c r="JT2" s="45">
        <f>'別紙1 実績調書'!JW2</f>
        <v>0</v>
      </c>
      <c r="KB2" s="2"/>
      <c r="KE2" s="2"/>
      <c r="KF2" s="38"/>
      <c r="KG2" s="38"/>
      <c r="KH2" s="34" t="s">
        <v>2</v>
      </c>
      <c r="KI2" s="45">
        <f>'別紙1 実績調書'!KL2</f>
        <v>0</v>
      </c>
      <c r="KQ2" s="2"/>
      <c r="KT2" s="2"/>
      <c r="KU2" s="38"/>
      <c r="KV2" s="38"/>
      <c r="KW2" s="34" t="s">
        <v>2</v>
      </c>
      <c r="KX2" s="45">
        <f>'別紙1 実績調書'!LA2</f>
        <v>0</v>
      </c>
      <c r="LF2" s="2"/>
      <c r="LI2" s="2"/>
      <c r="LJ2" s="38"/>
      <c r="LK2" s="38"/>
      <c r="LL2" s="34" t="s">
        <v>2</v>
      </c>
      <c r="LM2" s="45">
        <f>'別紙1 実績調書'!LP2</f>
        <v>0</v>
      </c>
      <c r="LU2" s="2"/>
      <c r="LX2" s="2"/>
      <c r="LY2" s="38"/>
      <c r="LZ2" s="38"/>
      <c r="MA2" s="34" t="s">
        <v>2</v>
      </c>
      <c r="MB2" s="45">
        <f>'別紙1 実績調書'!ME2</f>
        <v>0</v>
      </c>
      <c r="MJ2" s="2"/>
      <c r="MM2" s="2"/>
      <c r="MN2" s="38"/>
      <c r="MO2" s="38"/>
      <c r="MP2" s="34" t="s">
        <v>2</v>
      </c>
      <c r="MQ2" s="45">
        <f>'別紙1 実績調書'!MT2</f>
        <v>0</v>
      </c>
      <c r="MY2" s="2"/>
      <c r="NB2" s="2"/>
      <c r="NC2" s="38"/>
      <c r="ND2" s="38"/>
      <c r="NE2" s="34" t="s">
        <v>2</v>
      </c>
      <c r="NF2" s="45">
        <f>'別紙1 実績調書'!NI2</f>
        <v>0</v>
      </c>
      <c r="NN2" s="2"/>
      <c r="NQ2" s="2"/>
      <c r="NR2" s="38"/>
      <c r="NS2" s="38"/>
      <c r="NT2" s="34" t="s">
        <v>2</v>
      </c>
      <c r="NU2" s="45">
        <f>'別紙1 実績調書'!NX2</f>
        <v>0</v>
      </c>
      <c r="OC2" s="2"/>
      <c r="OF2" s="2"/>
      <c r="OG2" s="38"/>
      <c r="OH2" s="38"/>
      <c r="OI2" s="34" t="s">
        <v>2</v>
      </c>
      <c r="OJ2" s="45">
        <f>'別紙1 実績調書'!OM2</f>
        <v>0</v>
      </c>
      <c r="OR2" s="2"/>
      <c r="OU2" s="2"/>
      <c r="OV2" s="38"/>
      <c r="OW2" s="38"/>
      <c r="OX2" s="34" t="s">
        <v>2</v>
      </c>
      <c r="OY2" s="45">
        <f>'別紙1 実績調書'!PB2</f>
        <v>0</v>
      </c>
      <c r="PG2" s="2"/>
      <c r="PJ2" s="2"/>
      <c r="PK2" s="38"/>
      <c r="PL2" s="38"/>
      <c r="PM2" s="34" t="s">
        <v>2</v>
      </c>
      <c r="PN2" s="45">
        <f>'別紙1 実績調書'!PQ2</f>
        <v>0</v>
      </c>
      <c r="PV2" s="2"/>
      <c r="PY2" s="2"/>
      <c r="PZ2" s="38"/>
      <c r="QA2" s="38"/>
      <c r="QB2" s="34" t="s">
        <v>2</v>
      </c>
      <c r="QC2" s="45">
        <f>'別紙1 実績調書'!QF2</f>
        <v>0</v>
      </c>
    </row>
    <row r="3" spans="3:445" ht="13.5" customHeight="1" x14ac:dyDescent="0.25">
      <c r="C3" s="2"/>
      <c r="F3" s="2"/>
      <c r="G3" s="38"/>
      <c r="H3" s="38"/>
      <c r="I3" s="34" t="s">
        <v>215</v>
      </c>
      <c r="J3" s="100">
        <f>'別紙1 実績調書'!M3</f>
        <v>0</v>
      </c>
      <c r="K3" s="38"/>
      <c r="L3" s="38"/>
      <c r="M3" s="38"/>
      <c r="N3" s="38"/>
      <c r="O3" s="38"/>
      <c r="R3" s="2"/>
      <c r="U3" s="2"/>
      <c r="V3" s="38"/>
      <c r="W3" s="38"/>
      <c r="X3" s="34" t="s">
        <v>204</v>
      </c>
      <c r="Y3" s="100">
        <f>'別紙1 実績調書'!AB3</f>
        <v>0</v>
      </c>
      <c r="Z3" s="38"/>
      <c r="AA3" s="38"/>
      <c r="AB3" s="38"/>
      <c r="AC3" s="38"/>
      <c r="AD3" s="38"/>
      <c r="AG3" s="2"/>
      <c r="AJ3" s="2"/>
      <c r="AK3" s="38"/>
      <c r="AL3" s="38"/>
      <c r="AM3" s="34" t="s">
        <v>204</v>
      </c>
      <c r="AN3" s="100">
        <f>'別紙1 実績調書'!AQ3</f>
        <v>0</v>
      </c>
      <c r="AV3" s="2"/>
      <c r="AY3" s="2"/>
      <c r="AZ3" s="38"/>
      <c r="BA3" s="38"/>
      <c r="BB3" s="34" t="s">
        <v>204</v>
      </c>
      <c r="BC3" s="100">
        <f>'別紙1 実績調書'!BF3</f>
        <v>0</v>
      </c>
      <c r="BK3" s="2"/>
      <c r="BN3" s="2"/>
      <c r="BO3" s="38"/>
      <c r="BP3" s="38"/>
      <c r="BQ3" s="34" t="s">
        <v>204</v>
      </c>
      <c r="BR3" s="100">
        <f>'別紙1 実績調書'!BU3</f>
        <v>0</v>
      </c>
      <c r="BZ3" s="2"/>
      <c r="CC3" s="2"/>
      <c r="CD3" s="38"/>
      <c r="CE3" s="38"/>
      <c r="CF3" s="34" t="s">
        <v>204</v>
      </c>
      <c r="CG3" s="100">
        <f>'別紙1 実績調書'!CJ3</f>
        <v>0</v>
      </c>
      <c r="CO3" s="2"/>
      <c r="CR3" s="2"/>
      <c r="CS3" s="38"/>
      <c r="CT3" s="38"/>
      <c r="CU3" s="34" t="s">
        <v>204</v>
      </c>
      <c r="CV3" s="100">
        <f>'別紙1 実績調書'!CY3</f>
        <v>0</v>
      </c>
      <c r="DD3" s="2"/>
      <c r="DG3" s="2"/>
      <c r="DH3" s="38"/>
      <c r="DI3" s="38"/>
      <c r="DJ3" s="34" t="s">
        <v>204</v>
      </c>
      <c r="DK3" s="100">
        <f>'別紙1 実績調書'!DN3</f>
        <v>0</v>
      </c>
      <c r="DS3" s="2"/>
      <c r="DV3" s="2"/>
      <c r="DW3" s="38"/>
      <c r="DX3" s="38"/>
      <c r="DY3" s="34" t="s">
        <v>204</v>
      </c>
      <c r="DZ3" s="100">
        <f>'別紙1 実績調書'!EC3</f>
        <v>0</v>
      </c>
      <c r="EH3" s="2"/>
      <c r="EK3" s="2"/>
      <c r="EL3" s="38"/>
      <c r="EM3" s="38"/>
      <c r="EN3" s="34" t="s">
        <v>204</v>
      </c>
      <c r="EO3" s="100">
        <f>'別紙1 実績調書'!ER3</f>
        <v>0</v>
      </c>
      <c r="EX3" s="2"/>
      <c r="FA3" s="2"/>
      <c r="FB3" s="38"/>
      <c r="FC3" s="38"/>
      <c r="FD3" s="34" t="s">
        <v>204</v>
      </c>
      <c r="FE3" s="100">
        <f>'別紙1 実績調書'!FG3</f>
        <v>0</v>
      </c>
      <c r="FL3" s="2"/>
      <c r="FO3" s="2"/>
      <c r="FP3" s="38"/>
      <c r="FQ3" s="38"/>
      <c r="FR3" s="34" t="s">
        <v>204</v>
      </c>
      <c r="FS3" s="100">
        <f>'別紙1 実績調書'!FV3</f>
        <v>0</v>
      </c>
      <c r="GA3" s="2"/>
      <c r="GD3" s="2"/>
      <c r="GE3" s="38"/>
      <c r="GF3" s="38"/>
      <c r="GG3" s="34" t="s">
        <v>204</v>
      </c>
      <c r="GH3" s="100">
        <f>'別紙1 実績調書'!GK3</f>
        <v>0</v>
      </c>
      <c r="GP3" s="2"/>
      <c r="GS3" s="2"/>
      <c r="GT3" s="38"/>
      <c r="GU3" s="38"/>
      <c r="GV3" s="34" t="s">
        <v>204</v>
      </c>
      <c r="GW3" s="100">
        <f>'別紙1 実績調書'!GZ3</f>
        <v>0</v>
      </c>
      <c r="HE3" s="2"/>
      <c r="HH3" s="2"/>
      <c r="HI3" s="38"/>
      <c r="HJ3" s="38"/>
      <c r="HK3" s="34" t="s">
        <v>204</v>
      </c>
      <c r="HL3" s="100">
        <f>'別紙1 実績調書'!HO3</f>
        <v>0</v>
      </c>
      <c r="HT3" s="2"/>
      <c r="HW3" s="2"/>
      <c r="HX3" s="38"/>
      <c r="HY3" s="38"/>
      <c r="HZ3" s="34" t="s">
        <v>204</v>
      </c>
      <c r="IA3" s="100">
        <f>'別紙1 実績調書'!ID3</f>
        <v>0</v>
      </c>
      <c r="II3" s="2"/>
      <c r="IL3" s="2"/>
      <c r="IM3" s="38"/>
      <c r="IN3" s="38"/>
      <c r="IO3" s="34" t="s">
        <v>204</v>
      </c>
      <c r="IP3" s="100">
        <f>'別紙1 実績調書'!IS3</f>
        <v>0</v>
      </c>
      <c r="IX3" s="2"/>
      <c r="JA3" s="2"/>
      <c r="JB3" s="38"/>
      <c r="JC3" s="38"/>
      <c r="JD3" s="34" t="s">
        <v>204</v>
      </c>
      <c r="JE3" s="100">
        <f>'別紙1 実績調書'!JH3</f>
        <v>0</v>
      </c>
      <c r="JM3" s="2"/>
      <c r="JP3" s="2"/>
      <c r="JQ3" s="38"/>
      <c r="JR3" s="38"/>
      <c r="JS3" s="34" t="s">
        <v>204</v>
      </c>
      <c r="JT3" s="100">
        <f>'別紙1 実績調書'!JW3</f>
        <v>0</v>
      </c>
      <c r="KB3" s="2"/>
      <c r="KE3" s="2"/>
      <c r="KF3" s="38"/>
      <c r="KG3" s="38"/>
      <c r="KH3" s="34" t="s">
        <v>204</v>
      </c>
      <c r="KI3" s="100">
        <f>'別紙1 実績調書'!KL3</f>
        <v>0</v>
      </c>
      <c r="KQ3" s="2"/>
      <c r="KT3" s="2"/>
      <c r="KU3" s="38"/>
      <c r="KV3" s="38"/>
      <c r="KW3" s="34" t="s">
        <v>204</v>
      </c>
      <c r="KX3" s="100">
        <f>'別紙1 実績調書'!LA3</f>
        <v>0</v>
      </c>
      <c r="LF3" s="2"/>
      <c r="LI3" s="2"/>
      <c r="LJ3" s="38"/>
      <c r="LK3" s="38"/>
      <c r="LL3" s="34" t="s">
        <v>204</v>
      </c>
      <c r="LM3" s="100">
        <f>'別紙1 実績調書'!LP3</f>
        <v>0</v>
      </c>
      <c r="LU3" s="2"/>
      <c r="LX3" s="2"/>
      <c r="LY3" s="38"/>
      <c r="LZ3" s="38"/>
      <c r="MA3" s="34" t="s">
        <v>204</v>
      </c>
      <c r="MB3" s="100">
        <f>'別紙1 実績調書'!ME3</f>
        <v>0</v>
      </c>
      <c r="MJ3" s="2"/>
      <c r="MM3" s="2"/>
      <c r="MN3" s="38"/>
      <c r="MO3" s="38"/>
      <c r="MP3" s="34" t="s">
        <v>204</v>
      </c>
      <c r="MQ3" s="100">
        <f>'別紙1 実績調書'!MT3</f>
        <v>0</v>
      </c>
      <c r="MY3" s="2"/>
      <c r="NB3" s="2"/>
      <c r="NC3" s="38"/>
      <c r="ND3" s="38"/>
      <c r="NE3" s="34" t="s">
        <v>204</v>
      </c>
      <c r="NF3" s="100">
        <f>'別紙1 実績調書'!NI3</f>
        <v>0</v>
      </c>
      <c r="NN3" s="2"/>
      <c r="NQ3" s="2"/>
      <c r="NR3" s="38"/>
      <c r="NS3" s="38"/>
      <c r="NT3" s="34" t="s">
        <v>204</v>
      </c>
      <c r="NU3" s="100">
        <f>'別紙1 実績調書'!NX3</f>
        <v>0</v>
      </c>
      <c r="OC3" s="2"/>
      <c r="OF3" s="2"/>
      <c r="OG3" s="38"/>
      <c r="OH3" s="38"/>
      <c r="OI3" s="34" t="s">
        <v>204</v>
      </c>
      <c r="OJ3" s="100">
        <f>'別紙1 実績調書'!OM3</f>
        <v>0</v>
      </c>
      <c r="OR3" s="2"/>
      <c r="OU3" s="2"/>
      <c r="OV3" s="38"/>
      <c r="OW3" s="38"/>
      <c r="OX3" s="34" t="s">
        <v>204</v>
      </c>
      <c r="OY3" s="100">
        <f>'別紙1 実績調書'!PB3</f>
        <v>0</v>
      </c>
      <c r="PG3" s="2"/>
      <c r="PJ3" s="2"/>
      <c r="PK3" s="38"/>
      <c r="PL3" s="38"/>
      <c r="PM3" s="34" t="s">
        <v>204</v>
      </c>
      <c r="PN3" s="100">
        <f>'別紙1 実績調書'!PQ3</f>
        <v>0</v>
      </c>
      <c r="PV3" s="2"/>
      <c r="PY3" s="2"/>
      <c r="PZ3" s="38"/>
      <c r="QA3" s="38"/>
      <c r="QB3" s="34" t="s">
        <v>204</v>
      </c>
      <c r="QC3" s="100">
        <f>'別紙1 実績調書'!QF3</f>
        <v>0</v>
      </c>
    </row>
    <row r="4" spans="3:445" ht="13.5" customHeight="1" x14ac:dyDescent="0.25">
      <c r="C4" s="2"/>
      <c r="F4" s="2"/>
      <c r="G4" s="38"/>
      <c r="H4" s="38"/>
      <c r="I4" s="34" t="s">
        <v>41</v>
      </c>
      <c r="J4" s="45">
        <f>'別紙1 実績調書'!M4</f>
        <v>0</v>
      </c>
      <c r="K4" s="38"/>
      <c r="L4" s="38"/>
      <c r="M4" s="38"/>
      <c r="N4" s="38"/>
      <c r="O4" s="38"/>
      <c r="R4" s="2"/>
      <c r="U4" s="2"/>
      <c r="V4" s="38"/>
      <c r="W4" s="38"/>
      <c r="X4" s="34" t="s">
        <v>41</v>
      </c>
      <c r="Y4" s="45">
        <f>'別紙1 実績調書'!AB4</f>
        <v>0</v>
      </c>
      <c r="Z4" s="38"/>
      <c r="AA4" s="38"/>
      <c r="AB4" s="38"/>
      <c r="AC4" s="38"/>
      <c r="AD4" s="38"/>
      <c r="AG4" s="2"/>
      <c r="AJ4" s="2"/>
      <c r="AK4" s="38"/>
      <c r="AL4" s="38"/>
      <c r="AM4" s="34" t="s">
        <v>41</v>
      </c>
      <c r="AN4" s="45">
        <f>'別紙1 実績調書'!AQ4</f>
        <v>0</v>
      </c>
      <c r="AV4" s="2"/>
      <c r="AY4" s="2"/>
      <c r="AZ4" s="38"/>
      <c r="BA4" s="38"/>
      <c r="BB4" s="34" t="s">
        <v>41</v>
      </c>
      <c r="BC4" s="45">
        <f>'別紙1 実績調書'!BF4</f>
        <v>0</v>
      </c>
      <c r="BK4" s="2"/>
      <c r="BN4" s="2"/>
      <c r="BO4" s="38"/>
      <c r="BP4" s="38"/>
      <c r="BQ4" s="34" t="s">
        <v>41</v>
      </c>
      <c r="BR4" s="45">
        <f>'別紙1 実績調書'!BU4</f>
        <v>0</v>
      </c>
      <c r="BZ4" s="2"/>
      <c r="CC4" s="2"/>
      <c r="CD4" s="38"/>
      <c r="CE4" s="38"/>
      <c r="CF4" s="34" t="s">
        <v>41</v>
      </c>
      <c r="CG4" s="45">
        <f>'別紙1 実績調書'!CJ4</f>
        <v>0</v>
      </c>
      <c r="CO4" s="2"/>
      <c r="CR4" s="2"/>
      <c r="CS4" s="38"/>
      <c r="CT4" s="38"/>
      <c r="CU4" s="34" t="s">
        <v>41</v>
      </c>
      <c r="CV4" s="45">
        <f>'別紙1 実績調書'!CY4</f>
        <v>0</v>
      </c>
      <c r="DD4" s="2"/>
      <c r="DG4" s="2"/>
      <c r="DH4" s="38"/>
      <c r="DI4" s="38"/>
      <c r="DJ4" s="34" t="s">
        <v>41</v>
      </c>
      <c r="DK4" s="45">
        <f>'別紙1 実績調書'!DN4</f>
        <v>0</v>
      </c>
      <c r="DS4" s="2"/>
      <c r="DV4" s="2"/>
      <c r="DW4" s="38"/>
      <c r="DX4" s="38"/>
      <c r="DY4" s="34" t="s">
        <v>41</v>
      </c>
      <c r="DZ4" s="45">
        <f>'別紙1 実績調書'!EC4</f>
        <v>0</v>
      </c>
      <c r="EH4" s="2"/>
      <c r="EK4" s="2"/>
      <c r="EL4" s="38"/>
      <c r="EM4" s="38"/>
      <c r="EN4" s="34" t="s">
        <v>41</v>
      </c>
      <c r="EO4" s="45">
        <f>'別紙1 実績調書'!ER4</f>
        <v>0</v>
      </c>
      <c r="EX4" s="2"/>
      <c r="FA4" s="2"/>
      <c r="FB4" s="38"/>
      <c r="FC4" s="38"/>
      <c r="FD4" s="34" t="s">
        <v>41</v>
      </c>
      <c r="FE4" s="45">
        <f>'別紙1 実績調書'!FG4</f>
        <v>0</v>
      </c>
      <c r="FL4" s="2"/>
      <c r="FO4" s="2"/>
      <c r="FP4" s="38"/>
      <c r="FQ4" s="38"/>
      <c r="FR4" s="34" t="s">
        <v>41</v>
      </c>
      <c r="FS4" s="45">
        <f>'別紙1 実績調書'!FV4</f>
        <v>0</v>
      </c>
      <c r="GA4" s="2"/>
      <c r="GD4" s="2"/>
      <c r="GE4" s="38"/>
      <c r="GF4" s="38"/>
      <c r="GG4" s="34" t="s">
        <v>41</v>
      </c>
      <c r="GH4" s="45">
        <f>'別紙1 実績調書'!GK4</f>
        <v>0</v>
      </c>
      <c r="GP4" s="2"/>
      <c r="GS4" s="2"/>
      <c r="GT4" s="38"/>
      <c r="GU4" s="38"/>
      <c r="GV4" s="34" t="s">
        <v>41</v>
      </c>
      <c r="GW4" s="45">
        <f>'別紙1 実績調書'!GZ4</f>
        <v>0</v>
      </c>
      <c r="HE4" s="2"/>
      <c r="HH4" s="2"/>
      <c r="HI4" s="38"/>
      <c r="HJ4" s="38"/>
      <c r="HK4" s="34" t="s">
        <v>41</v>
      </c>
      <c r="HL4" s="45">
        <f>'別紙1 実績調書'!HO4</f>
        <v>0</v>
      </c>
      <c r="HT4" s="2"/>
      <c r="HW4" s="2"/>
      <c r="HX4" s="38"/>
      <c r="HY4" s="38"/>
      <c r="HZ4" s="34" t="s">
        <v>41</v>
      </c>
      <c r="IA4" s="45">
        <f>'別紙1 実績調書'!ID4</f>
        <v>0</v>
      </c>
      <c r="II4" s="2"/>
      <c r="IL4" s="2"/>
      <c r="IM4" s="38"/>
      <c r="IN4" s="38"/>
      <c r="IO4" s="34" t="s">
        <v>41</v>
      </c>
      <c r="IP4" s="45">
        <f>'別紙1 実績調書'!IS4</f>
        <v>0</v>
      </c>
      <c r="IX4" s="2"/>
      <c r="JA4" s="2"/>
      <c r="JB4" s="38"/>
      <c r="JC4" s="38"/>
      <c r="JD4" s="34" t="s">
        <v>41</v>
      </c>
      <c r="JE4" s="45">
        <f>'別紙1 実績調書'!JH4</f>
        <v>0</v>
      </c>
      <c r="JM4" s="2"/>
      <c r="JP4" s="2"/>
      <c r="JQ4" s="38"/>
      <c r="JR4" s="38"/>
      <c r="JS4" s="34" t="s">
        <v>41</v>
      </c>
      <c r="JT4" s="45">
        <f>'別紙1 実績調書'!JW4</f>
        <v>0</v>
      </c>
      <c r="KB4" s="2"/>
      <c r="KE4" s="2"/>
      <c r="KF4" s="38"/>
      <c r="KG4" s="38"/>
      <c r="KH4" s="34" t="s">
        <v>41</v>
      </c>
      <c r="KI4" s="45">
        <f>'別紙1 実績調書'!KL4</f>
        <v>0</v>
      </c>
      <c r="KQ4" s="2"/>
      <c r="KT4" s="2"/>
      <c r="KU4" s="38"/>
      <c r="KV4" s="38"/>
      <c r="KW4" s="34" t="s">
        <v>41</v>
      </c>
      <c r="KX4" s="45">
        <f>'別紙1 実績調書'!LA4</f>
        <v>0</v>
      </c>
      <c r="LF4" s="2"/>
      <c r="LI4" s="2"/>
      <c r="LJ4" s="38"/>
      <c r="LK4" s="38"/>
      <c r="LL4" s="34" t="s">
        <v>41</v>
      </c>
      <c r="LM4" s="45">
        <f>'別紙1 実績調書'!LP4</f>
        <v>0</v>
      </c>
      <c r="LU4" s="2"/>
      <c r="LX4" s="2"/>
      <c r="LY4" s="38"/>
      <c r="LZ4" s="38"/>
      <c r="MA4" s="34" t="s">
        <v>41</v>
      </c>
      <c r="MB4" s="45">
        <f>'別紙1 実績調書'!ME4</f>
        <v>0</v>
      </c>
      <c r="MJ4" s="2"/>
      <c r="MM4" s="2"/>
      <c r="MN4" s="38"/>
      <c r="MO4" s="38"/>
      <c r="MP4" s="34" t="s">
        <v>41</v>
      </c>
      <c r="MQ4" s="45">
        <f>'別紙1 実績調書'!MT4</f>
        <v>0</v>
      </c>
      <c r="MY4" s="2"/>
      <c r="NB4" s="2"/>
      <c r="NC4" s="38"/>
      <c r="ND4" s="38"/>
      <c r="NE4" s="34" t="s">
        <v>41</v>
      </c>
      <c r="NF4" s="45">
        <f>'別紙1 実績調書'!NI4</f>
        <v>0</v>
      </c>
      <c r="NN4" s="2"/>
      <c r="NQ4" s="2"/>
      <c r="NR4" s="38"/>
      <c r="NS4" s="38"/>
      <c r="NT4" s="34" t="s">
        <v>41</v>
      </c>
      <c r="NU4" s="45">
        <f>'別紙1 実績調書'!NX4</f>
        <v>0</v>
      </c>
      <c r="OC4" s="2"/>
      <c r="OF4" s="2"/>
      <c r="OG4" s="38"/>
      <c r="OH4" s="38"/>
      <c r="OI4" s="34" t="s">
        <v>41</v>
      </c>
      <c r="OJ4" s="45">
        <f>'別紙1 実績調書'!OM4</f>
        <v>0</v>
      </c>
      <c r="OR4" s="2"/>
      <c r="OU4" s="2"/>
      <c r="OV4" s="38"/>
      <c r="OW4" s="38"/>
      <c r="OX4" s="34" t="s">
        <v>41</v>
      </c>
      <c r="OY4" s="45">
        <f>'別紙1 実績調書'!PB4</f>
        <v>0</v>
      </c>
      <c r="PG4" s="2"/>
      <c r="PJ4" s="2"/>
      <c r="PK4" s="38"/>
      <c r="PL4" s="38"/>
      <c r="PM4" s="34" t="s">
        <v>41</v>
      </c>
      <c r="PN4" s="45">
        <f>'別紙1 実績調書'!PQ4</f>
        <v>0</v>
      </c>
      <c r="PV4" s="2"/>
      <c r="PY4" s="2"/>
      <c r="PZ4" s="38"/>
      <c r="QA4" s="38"/>
      <c r="QB4" s="34" t="s">
        <v>41</v>
      </c>
      <c r="QC4" s="45">
        <f>'別紙1 実績調書'!QF4</f>
        <v>0</v>
      </c>
    </row>
    <row r="5" spans="3:445" ht="13.5" customHeight="1" x14ac:dyDescent="0.25">
      <c r="C5" s="2"/>
      <c r="F5" s="2"/>
      <c r="G5" s="38"/>
      <c r="H5" s="38"/>
      <c r="I5" s="34" t="s">
        <v>30</v>
      </c>
      <c r="J5" s="45">
        <f>'別紙1 実績調書'!M5</f>
        <v>0</v>
      </c>
      <c r="K5" s="38"/>
      <c r="L5" s="38"/>
      <c r="M5" s="38"/>
      <c r="N5" s="38"/>
      <c r="O5" s="38"/>
      <c r="R5" s="2"/>
      <c r="U5" s="2"/>
      <c r="V5" s="38"/>
      <c r="W5" s="38"/>
      <c r="X5" s="34" t="s">
        <v>30</v>
      </c>
      <c r="Y5" s="45">
        <f>'別紙1 実績調書'!AB5</f>
        <v>0</v>
      </c>
      <c r="Z5" s="38"/>
      <c r="AA5" s="38"/>
      <c r="AB5" s="38"/>
      <c r="AC5" s="38"/>
      <c r="AD5" s="38"/>
      <c r="AG5" s="2"/>
      <c r="AJ5" s="2"/>
      <c r="AK5" s="38"/>
      <c r="AL5" s="38"/>
      <c r="AM5" s="34" t="s">
        <v>30</v>
      </c>
      <c r="AN5" s="45">
        <f>'別紙1 実績調書'!AQ5</f>
        <v>0</v>
      </c>
      <c r="AV5" s="2"/>
      <c r="AY5" s="2"/>
      <c r="AZ5" s="38"/>
      <c r="BA5" s="38"/>
      <c r="BB5" s="34" t="s">
        <v>30</v>
      </c>
      <c r="BC5" s="45">
        <f>'別紙1 実績調書'!BF5</f>
        <v>0</v>
      </c>
      <c r="BK5" s="2"/>
      <c r="BN5" s="2"/>
      <c r="BO5" s="38"/>
      <c r="BP5" s="38"/>
      <c r="BQ5" s="34" t="s">
        <v>30</v>
      </c>
      <c r="BR5" s="45">
        <f>'別紙1 実績調書'!BU5</f>
        <v>0</v>
      </c>
      <c r="BZ5" s="2"/>
      <c r="CC5" s="2"/>
      <c r="CD5" s="38"/>
      <c r="CE5" s="38"/>
      <c r="CF5" s="34" t="s">
        <v>30</v>
      </c>
      <c r="CG5" s="45">
        <f>'別紙1 実績調書'!CJ5</f>
        <v>0</v>
      </c>
      <c r="CO5" s="2"/>
      <c r="CR5" s="2"/>
      <c r="CS5" s="38"/>
      <c r="CT5" s="38"/>
      <c r="CU5" s="34" t="s">
        <v>30</v>
      </c>
      <c r="CV5" s="45">
        <f>'別紙1 実績調書'!CY5</f>
        <v>0</v>
      </c>
      <c r="DD5" s="2"/>
      <c r="DG5" s="2"/>
      <c r="DH5" s="38"/>
      <c r="DI5" s="38"/>
      <c r="DJ5" s="34" t="s">
        <v>30</v>
      </c>
      <c r="DK5" s="45">
        <f>'別紙1 実績調書'!DN5</f>
        <v>0</v>
      </c>
      <c r="DS5" s="2"/>
      <c r="DV5" s="2"/>
      <c r="DW5" s="38"/>
      <c r="DX5" s="38"/>
      <c r="DY5" s="34" t="s">
        <v>30</v>
      </c>
      <c r="DZ5" s="45">
        <f>'別紙1 実績調書'!EC5</f>
        <v>0</v>
      </c>
      <c r="EH5" s="2"/>
      <c r="EK5" s="2"/>
      <c r="EL5" s="38"/>
      <c r="EM5" s="38"/>
      <c r="EN5" s="34" t="s">
        <v>30</v>
      </c>
      <c r="EO5" s="45">
        <f>'別紙1 実績調書'!ER5</f>
        <v>0</v>
      </c>
      <c r="EX5" s="2"/>
      <c r="FA5" s="2"/>
      <c r="FB5" s="38"/>
      <c r="FC5" s="38"/>
      <c r="FD5" s="34" t="s">
        <v>30</v>
      </c>
      <c r="FE5" s="45">
        <f>'別紙1 実績調書'!FG5</f>
        <v>0</v>
      </c>
      <c r="FL5" s="2"/>
      <c r="FO5" s="2"/>
      <c r="FP5" s="38"/>
      <c r="FQ5" s="38"/>
      <c r="FR5" s="34" t="s">
        <v>30</v>
      </c>
      <c r="FS5" s="45">
        <f>'別紙1 実績調書'!FV5</f>
        <v>0</v>
      </c>
      <c r="GA5" s="2"/>
      <c r="GD5" s="2"/>
      <c r="GE5" s="38"/>
      <c r="GF5" s="38"/>
      <c r="GG5" s="34" t="s">
        <v>30</v>
      </c>
      <c r="GH5" s="45">
        <f>'別紙1 実績調書'!GK5</f>
        <v>0</v>
      </c>
      <c r="GP5" s="2"/>
      <c r="GS5" s="2"/>
      <c r="GT5" s="38"/>
      <c r="GU5" s="38"/>
      <c r="GV5" s="34" t="s">
        <v>30</v>
      </c>
      <c r="GW5" s="45">
        <f>'別紙1 実績調書'!GZ5</f>
        <v>0</v>
      </c>
      <c r="HE5" s="2"/>
      <c r="HH5" s="2"/>
      <c r="HI5" s="38"/>
      <c r="HJ5" s="38"/>
      <c r="HK5" s="34" t="s">
        <v>30</v>
      </c>
      <c r="HL5" s="45">
        <f>'別紙1 実績調書'!HO5</f>
        <v>0</v>
      </c>
      <c r="HT5" s="2"/>
      <c r="HW5" s="2"/>
      <c r="HX5" s="38"/>
      <c r="HY5" s="38"/>
      <c r="HZ5" s="34" t="s">
        <v>30</v>
      </c>
      <c r="IA5" s="45">
        <f>'別紙1 実績調書'!ID5</f>
        <v>0</v>
      </c>
      <c r="II5" s="2"/>
      <c r="IL5" s="2"/>
      <c r="IM5" s="38"/>
      <c r="IN5" s="38"/>
      <c r="IO5" s="34" t="s">
        <v>30</v>
      </c>
      <c r="IP5" s="45">
        <f>'別紙1 実績調書'!IS5</f>
        <v>0</v>
      </c>
      <c r="IX5" s="2"/>
      <c r="JA5" s="2"/>
      <c r="JB5" s="38"/>
      <c r="JC5" s="38"/>
      <c r="JD5" s="34" t="s">
        <v>30</v>
      </c>
      <c r="JE5" s="45">
        <f>'別紙1 実績調書'!JH5</f>
        <v>0</v>
      </c>
      <c r="JM5" s="2"/>
      <c r="JP5" s="2"/>
      <c r="JQ5" s="38"/>
      <c r="JR5" s="38"/>
      <c r="JS5" s="34" t="s">
        <v>30</v>
      </c>
      <c r="JT5" s="45">
        <f>'別紙1 実績調書'!JW5</f>
        <v>0</v>
      </c>
      <c r="KB5" s="2"/>
      <c r="KE5" s="2"/>
      <c r="KF5" s="38"/>
      <c r="KG5" s="38"/>
      <c r="KH5" s="34" t="s">
        <v>30</v>
      </c>
      <c r="KI5" s="45">
        <f>'別紙1 実績調書'!KL5</f>
        <v>0</v>
      </c>
      <c r="KQ5" s="2"/>
      <c r="KT5" s="2"/>
      <c r="KU5" s="38"/>
      <c r="KV5" s="38"/>
      <c r="KW5" s="34" t="s">
        <v>30</v>
      </c>
      <c r="KX5" s="45">
        <f>'別紙1 実績調書'!LA5</f>
        <v>0</v>
      </c>
      <c r="LF5" s="2"/>
      <c r="LI5" s="2"/>
      <c r="LJ5" s="38"/>
      <c r="LK5" s="38"/>
      <c r="LL5" s="34" t="s">
        <v>30</v>
      </c>
      <c r="LM5" s="45">
        <f>'別紙1 実績調書'!LP5</f>
        <v>0</v>
      </c>
      <c r="LU5" s="2"/>
      <c r="LX5" s="2"/>
      <c r="LY5" s="38"/>
      <c r="LZ5" s="38"/>
      <c r="MA5" s="34" t="s">
        <v>30</v>
      </c>
      <c r="MB5" s="45">
        <f>'別紙1 実績調書'!ME5</f>
        <v>0</v>
      </c>
      <c r="MJ5" s="2"/>
      <c r="MM5" s="2"/>
      <c r="MN5" s="38"/>
      <c r="MO5" s="38"/>
      <c r="MP5" s="34" t="s">
        <v>30</v>
      </c>
      <c r="MQ5" s="45">
        <f>'別紙1 実績調書'!MT5</f>
        <v>0</v>
      </c>
      <c r="MY5" s="2"/>
      <c r="NB5" s="2"/>
      <c r="NC5" s="38"/>
      <c r="ND5" s="38"/>
      <c r="NE5" s="34" t="s">
        <v>30</v>
      </c>
      <c r="NF5" s="45">
        <f>'別紙1 実績調書'!NI5</f>
        <v>0</v>
      </c>
      <c r="NN5" s="2"/>
      <c r="NQ5" s="2"/>
      <c r="NR5" s="38"/>
      <c r="NS5" s="38"/>
      <c r="NT5" s="34" t="s">
        <v>30</v>
      </c>
      <c r="NU5" s="45">
        <f>'別紙1 実績調書'!NX5</f>
        <v>0</v>
      </c>
      <c r="OC5" s="2"/>
      <c r="OF5" s="2"/>
      <c r="OG5" s="38"/>
      <c r="OH5" s="38"/>
      <c r="OI5" s="34" t="s">
        <v>30</v>
      </c>
      <c r="OJ5" s="45">
        <f>'別紙1 実績調書'!OM5</f>
        <v>0</v>
      </c>
      <c r="OR5" s="2"/>
      <c r="OU5" s="2"/>
      <c r="OV5" s="38"/>
      <c r="OW5" s="38"/>
      <c r="OX5" s="34" t="s">
        <v>30</v>
      </c>
      <c r="OY5" s="45">
        <f>'別紙1 実績調書'!PB5</f>
        <v>0</v>
      </c>
      <c r="PG5" s="2"/>
      <c r="PJ5" s="2"/>
      <c r="PK5" s="38"/>
      <c r="PL5" s="38"/>
      <c r="PM5" s="34" t="s">
        <v>30</v>
      </c>
      <c r="PN5" s="45">
        <f>'別紙1 実績調書'!PQ5</f>
        <v>0</v>
      </c>
      <c r="PV5" s="2"/>
      <c r="PY5" s="2"/>
      <c r="PZ5" s="38"/>
      <c r="QA5" s="38"/>
      <c r="QB5" s="34" t="s">
        <v>30</v>
      </c>
      <c r="QC5" s="45">
        <f>'別紙1 実績調書'!QF5</f>
        <v>0</v>
      </c>
    </row>
    <row r="6" spans="3:445" ht="13.25" customHeight="1" x14ac:dyDescent="0.25">
      <c r="C6" s="2"/>
      <c r="F6" s="2"/>
      <c r="G6" s="38"/>
      <c r="H6" s="38"/>
      <c r="I6" s="34" t="s">
        <v>218</v>
      </c>
      <c r="J6" s="99">
        <f>'別紙1 実績調書'!M6</f>
        <v>0</v>
      </c>
      <c r="K6" s="38"/>
      <c r="L6" s="38"/>
      <c r="M6" s="38"/>
      <c r="N6" s="38"/>
      <c r="O6" s="38"/>
      <c r="R6" s="2"/>
      <c r="U6" s="2"/>
      <c r="V6" s="38"/>
      <c r="W6" s="38"/>
      <c r="X6" s="34" t="s">
        <v>218</v>
      </c>
      <c r="Y6" s="99">
        <f>'別紙1 実績調書'!AB6</f>
        <v>0</v>
      </c>
      <c r="Z6" s="38"/>
      <c r="AA6" s="38"/>
      <c r="AB6" s="38"/>
      <c r="AC6" s="38"/>
      <c r="AD6" s="38"/>
      <c r="AG6" s="2"/>
      <c r="AJ6" s="2"/>
      <c r="AK6" s="38"/>
      <c r="AL6" s="38"/>
      <c r="AM6" s="34" t="s">
        <v>218</v>
      </c>
      <c r="AN6" s="99">
        <f>'別紙1 実績調書'!AQ6</f>
        <v>0</v>
      </c>
      <c r="AV6" s="2"/>
      <c r="AY6" s="2"/>
      <c r="AZ6" s="38"/>
      <c r="BA6" s="38"/>
      <c r="BB6" s="34" t="s">
        <v>218</v>
      </c>
      <c r="BC6" s="99">
        <f>'別紙1 実績調書'!BF6</f>
        <v>0</v>
      </c>
      <c r="BK6" s="2"/>
      <c r="BN6" s="2"/>
      <c r="BO6" s="38"/>
      <c r="BP6" s="38"/>
      <c r="BQ6" s="34" t="s">
        <v>218</v>
      </c>
      <c r="BR6" s="99">
        <f>'別紙1 実績調書'!BU6</f>
        <v>0</v>
      </c>
      <c r="BZ6" s="2"/>
      <c r="CC6" s="2"/>
      <c r="CD6" s="38"/>
      <c r="CE6" s="38"/>
      <c r="CF6" s="34" t="s">
        <v>218</v>
      </c>
      <c r="CG6" s="99">
        <f>'別紙1 実績調書'!CJ6</f>
        <v>0</v>
      </c>
      <c r="CO6" s="2"/>
      <c r="CR6" s="2"/>
      <c r="CS6" s="38"/>
      <c r="CT6" s="38"/>
      <c r="CU6" s="34" t="s">
        <v>218</v>
      </c>
      <c r="CV6" s="99">
        <f>'別紙1 実績調書'!CY6</f>
        <v>0</v>
      </c>
      <c r="DD6" s="2"/>
      <c r="DG6" s="2"/>
      <c r="DH6" s="38"/>
      <c r="DI6" s="38"/>
      <c r="DJ6" s="34" t="s">
        <v>218</v>
      </c>
      <c r="DK6" s="99">
        <f>'別紙1 実績調書'!DN6</f>
        <v>0</v>
      </c>
      <c r="DS6" s="2"/>
      <c r="DV6" s="2"/>
      <c r="DW6" s="38"/>
      <c r="DX6" s="38"/>
      <c r="DY6" s="34" t="s">
        <v>218</v>
      </c>
      <c r="DZ6" s="99">
        <f>'別紙1 実績調書'!EC6</f>
        <v>0</v>
      </c>
      <c r="EH6" s="2"/>
      <c r="EK6" s="2"/>
      <c r="EL6" s="38"/>
      <c r="EM6" s="38"/>
      <c r="EN6" s="34" t="s">
        <v>218</v>
      </c>
      <c r="EO6" s="45">
        <f>'別紙1 実績調書'!ER6</f>
        <v>0</v>
      </c>
      <c r="EX6" s="2"/>
      <c r="FA6" s="2"/>
      <c r="FB6" s="38"/>
      <c r="FC6" s="38"/>
      <c r="FD6" s="34" t="s">
        <v>218</v>
      </c>
      <c r="FE6" s="45">
        <f>'別紙1 実績調書'!FG6</f>
        <v>0</v>
      </c>
      <c r="FL6" s="2"/>
      <c r="FO6" s="2"/>
      <c r="FP6" s="38"/>
      <c r="FQ6" s="38"/>
      <c r="FR6" s="34" t="s">
        <v>218</v>
      </c>
      <c r="FS6" s="45">
        <f>'別紙1 実績調書'!FV6</f>
        <v>0</v>
      </c>
      <c r="GA6" s="2"/>
      <c r="GD6" s="2"/>
      <c r="GE6" s="38"/>
      <c r="GF6" s="38"/>
      <c r="GG6" s="34" t="s">
        <v>218</v>
      </c>
      <c r="GH6" s="45">
        <f>'別紙1 実績調書'!GK6</f>
        <v>0</v>
      </c>
      <c r="GP6" s="2"/>
      <c r="GS6" s="2"/>
      <c r="GT6" s="38"/>
      <c r="GU6" s="38"/>
      <c r="GV6" s="34" t="s">
        <v>218</v>
      </c>
      <c r="GW6" s="45">
        <f>'別紙1 実績調書'!GZ6</f>
        <v>0</v>
      </c>
      <c r="HE6" s="2"/>
      <c r="HH6" s="2"/>
      <c r="HI6" s="38"/>
      <c r="HJ6" s="38"/>
      <c r="HK6" s="34" t="s">
        <v>218</v>
      </c>
      <c r="HL6" s="45">
        <f>'別紙1 実績調書'!HO6</f>
        <v>0</v>
      </c>
      <c r="HT6" s="2"/>
      <c r="HW6" s="2"/>
      <c r="HX6" s="38"/>
      <c r="HY6" s="38"/>
      <c r="HZ6" s="34" t="s">
        <v>218</v>
      </c>
      <c r="IA6" s="45">
        <f>'別紙1 実績調書'!ID6</f>
        <v>0</v>
      </c>
      <c r="II6" s="2"/>
      <c r="IL6" s="2"/>
      <c r="IM6" s="38"/>
      <c r="IN6" s="38"/>
      <c r="IO6" s="34" t="s">
        <v>218</v>
      </c>
      <c r="IP6" s="45">
        <f>'別紙1 実績調書'!IS6</f>
        <v>0</v>
      </c>
      <c r="IX6" s="2"/>
      <c r="JA6" s="2"/>
      <c r="JB6" s="38"/>
      <c r="JC6" s="38"/>
      <c r="JD6" s="34" t="s">
        <v>218</v>
      </c>
      <c r="JE6" s="45">
        <f>'別紙1 実績調書'!JH6</f>
        <v>0</v>
      </c>
      <c r="JM6" s="2"/>
      <c r="JP6" s="2"/>
      <c r="JQ6" s="38"/>
      <c r="JR6" s="38"/>
      <c r="JS6" s="34" t="s">
        <v>218</v>
      </c>
      <c r="JT6" s="45">
        <f>'別紙1 実績調書'!JW6</f>
        <v>0</v>
      </c>
      <c r="KB6" s="2"/>
      <c r="KE6" s="2"/>
      <c r="KF6" s="38"/>
      <c r="KG6" s="38"/>
      <c r="KH6" s="34" t="s">
        <v>218</v>
      </c>
      <c r="KI6" s="45">
        <f>'別紙1 実績調書'!KL6</f>
        <v>0</v>
      </c>
      <c r="KQ6" s="2"/>
      <c r="KT6" s="2"/>
      <c r="KU6" s="38"/>
      <c r="KV6" s="38"/>
      <c r="KW6" s="34" t="s">
        <v>218</v>
      </c>
      <c r="KX6" s="45">
        <f>'別紙1 実績調書'!LA6</f>
        <v>0</v>
      </c>
      <c r="LF6" s="2"/>
      <c r="LI6" s="2"/>
      <c r="LJ6" s="38"/>
      <c r="LK6" s="38"/>
      <c r="LL6" s="34" t="s">
        <v>218</v>
      </c>
      <c r="LM6" s="45">
        <f>'別紙1 実績調書'!LP6</f>
        <v>0</v>
      </c>
      <c r="LU6" s="2"/>
      <c r="LX6" s="2"/>
      <c r="LY6" s="38"/>
      <c r="LZ6" s="38"/>
      <c r="MA6" s="34" t="s">
        <v>218</v>
      </c>
      <c r="MB6" s="45">
        <f>'別紙1 実績調書'!ME6</f>
        <v>0</v>
      </c>
      <c r="MJ6" s="2"/>
      <c r="MM6" s="2"/>
      <c r="MN6" s="38"/>
      <c r="MO6" s="38"/>
      <c r="MP6" s="34" t="s">
        <v>218</v>
      </c>
      <c r="MQ6" s="45">
        <f>'別紙1 実績調書'!MT6</f>
        <v>0</v>
      </c>
      <c r="MY6" s="2"/>
      <c r="NB6" s="2"/>
      <c r="NC6" s="38"/>
      <c r="ND6" s="38"/>
      <c r="NE6" s="34" t="s">
        <v>218</v>
      </c>
      <c r="NF6" s="45">
        <f>'別紙1 実績調書'!NI6</f>
        <v>0</v>
      </c>
      <c r="NN6" s="2"/>
      <c r="NQ6" s="2"/>
      <c r="NR6" s="38"/>
      <c r="NS6" s="38"/>
      <c r="NT6" s="34" t="s">
        <v>218</v>
      </c>
      <c r="NU6" s="45">
        <f>'別紙1 実績調書'!NX6</f>
        <v>0</v>
      </c>
      <c r="OC6" s="2"/>
      <c r="OF6" s="2"/>
      <c r="OG6" s="38"/>
      <c r="OH6" s="38"/>
      <c r="OI6" s="34" t="s">
        <v>218</v>
      </c>
      <c r="OJ6" s="45">
        <f>'別紙1 実績調書'!OM6</f>
        <v>0</v>
      </c>
      <c r="OR6" s="2"/>
      <c r="OU6" s="2"/>
      <c r="OV6" s="38"/>
      <c r="OW6" s="38"/>
      <c r="OX6" s="34" t="s">
        <v>218</v>
      </c>
      <c r="OY6" s="45">
        <f>'別紙1 実績調書'!PB6</f>
        <v>0</v>
      </c>
      <c r="PG6" s="2"/>
      <c r="PJ6" s="2"/>
      <c r="PK6" s="38"/>
      <c r="PL6" s="38"/>
      <c r="PM6" s="34" t="s">
        <v>218</v>
      </c>
      <c r="PN6" s="45">
        <f>'別紙1 実績調書'!PQ6</f>
        <v>0</v>
      </c>
      <c r="PV6" s="2"/>
      <c r="PY6" s="2"/>
      <c r="PZ6" s="38"/>
      <c r="QA6" s="38"/>
      <c r="QB6" s="34" t="s">
        <v>218</v>
      </c>
      <c r="QC6" s="45">
        <f>'別紙1 実績調書'!QF6</f>
        <v>0</v>
      </c>
    </row>
    <row r="7" spans="3:445" ht="13.5" customHeight="1" x14ac:dyDescent="0.25">
      <c r="E7" s="2"/>
      <c r="F7" s="2"/>
      <c r="G7" s="38"/>
      <c r="H7" s="38"/>
      <c r="I7" s="38"/>
      <c r="J7" s="38"/>
      <c r="K7" s="38"/>
      <c r="L7" s="38"/>
      <c r="M7" s="38"/>
      <c r="N7" s="38"/>
      <c r="O7" s="38"/>
      <c r="T7" s="2"/>
      <c r="U7" s="2"/>
      <c r="V7" s="38"/>
      <c r="W7" s="38"/>
      <c r="X7" s="38"/>
      <c r="Y7" s="38"/>
      <c r="Z7" s="38"/>
      <c r="AA7" s="38"/>
      <c r="AB7" s="38"/>
      <c r="AC7" s="38"/>
      <c r="AD7" s="38"/>
      <c r="AI7" s="2"/>
      <c r="AJ7" s="2"/>
      <c r="AK7" s="38"/>
      <c r="AL7" s="38"/>
      <c r="AM7" s="38"/>
      <c r="AN7" s="38"/>
      <c r="AX7" s="2"/>
      <c r="AY7" s="2"/>
      <c r="AZ7" s="38"/>
      <c r="BA7" s="38"/>
      <c r="BB7" s="38"/>
      <c r="BC7" s="38"/>
      <c r="BM7" s="2"/>
      <c r="BN7" s="2"/>
      <c r="BO7" s="38"/>
      <c r="BP7" s="38"/>
      <c r="BQ7" s="38"/>
      <c r="BR7" s="38"/>
      <c r="CB7" s="2"/>
      <c r="CC7" s="2"/>
      <c r="CD7" s="38"/>
      <c r="CE7" s="38"/>
      <c r="CF7" s="38"/>
      <c r="CG7" s="38"/>
      <c r="CQ7" s="2"/>
      <c r="CR7" s="2"/>
      <c r="CS7" s="38"/>
      <c r="CT7" s="38"/>
      <c r="CU7" s="38"/>
      <c r="CV7" s="38"/>
      <c r="DF7" s="2"/>
      <c r="DG7" s="2"/>
      <c r="DH7" s="38"/>
      <c r="DI7" s="38"/>
      <c r="DJ7" s="38"/>
      <c r="DK7" s="38"/>
      <c r="DU7" s="2"/>
      <c r="DV7" s="2"/>
      <c r="DW7" s="38"/>
      <c r="DX7" s="38"/>
      <c r="DY7" s="38"/>
      <c r="DZ7" s="38"/>
      <c r="EJ7" s="2"/>
      <c r="EK7" s="2"/>
      <c r="EL7" s="38"/>
      <c r="EM7" s="38"/>
      <c r="EN7" s="38"/>
      <c r="EO7" s="38"/>
      <c r="EZ7" s="2"/>
      <c r="FA7" s="2"/>
      <c r="FB7" s="38"/>
      <c r="FC7" s="38"/>
      <c r="FD7" s="38"/>
      <c r="FE7" s="38"/>
      <c r="FN7" s="2"/>
      <c r="FO7" s="2"/>
      <c r="FP7" s="38"/>
      <c r="FQ7" s="38"/>
      <c r="FR7" s="38"/>
      <c r="FS7" s="38"/>
      <c r="GC7" s="2"/>
      <c r="GD7" s="2"/>
      <c r="GE7" s="38"/>
      <c r="GF7" s="38"/>
      <c r="GG7" s="38"/>
      <c r="GH7" s="38"/>
      <c r="GR7" s="2"/>
      <c r="GS7" s="2"/>
      <c r="GT7" s="38"/>
      <c r="GU7" s="38"/>
      <c r="GV7" s="38"/>
      <c r="GW7" s="38"/>
      <c r="HG7" s="2"/>
      <c r="HH7" s="2"/>
      <c r="HI7" s="38"/>
      <c r="HJ7" s="38"/>
      <c r="HK7" s="38"/>
      <c r="HL7" s="38"/>
      <c r="HV7" s="2"/>
      <c r="HW7" s="2"/>
      <c r="HX7" s="38"/>
      <c r="HY7" s="38"/>
      <c r="HZ7" s="38"/>
      <c r="IA7" s="38"/>
      <c r="IK7" s="2"/>
      <c r="IL7" s="2"/>
      <c r="IM7" s="38"/>
      <c r="IN7" s="38"/>
      <c r="IO7" s="38"/>
      <c r="IP7" s="38"/>
      <c r="IZ7" s="2"/>
      <c r="JA7" s="2"/>
      <c r="JB7" s="38"/>
      <c r="JC7" s="38"/>
      <c r="JD7" s="38"/>
      <c r="JE7" s="38"/>
      <c r="JO7" s="2"/>
      <c r="JP7" s="2"/>
      <c r="JQ7" s="38"/>
      <c r="JR7" s="38"/>
      <c r="JS7" s="38"/>
      <c r="JT7" s="38"/>
      <c r="KD7" s="2"/>
      <c r="KE7" s="2"/>
      <c r="KF7" s="38"/>
      <c r="KG7" s="38"/>
      <c r="KH7" s="38"/>
      <c r="KI7" s="38"/>
      <c r="KS7" s="2"/>
      <c r="KT7" s="2"/>
      <c r="KU7" s="38"/>
      <c r="KV7" s="38"/>
      <c r="KW7" s="38"/>
      <c r="KX7" s="38"/>
      <c r="LH7" s="2"/>
      <c r="LI7" s="2"/>
      <c r="LJ7" s="38"/>
      <c r="LK7" s="38"/>
      <c r="LL7" s="38"/>
      <c r="LM7" s="38"/>
      <c r="LW7" s="2"/>
      <c r="LX7" s="2"/>
      <c r="LY7" s="38"/>
      <c r="LZ7" s="38"/>
      <c r="MA7" s="38"/>
      <c r="MB7" s="38"/>
      <c r="ML7" s="2"/>
      <c r="MM7" s="2"/>
      <c r="MN7" s="38"/>
      <c r="MO7" s="38"/>
      <c r="MP7" s="38"/>
      <c r="MQ7" s="38"/>
      <c r="NA7" s="2"/>
      <c r="NB7" s="2"/>
      <c r="NC7" s="38"/>
      <c r="ND7" s="38"/>
      <c r="NE7" s="38"/>
      <c r="NF7" s="38"/>
      <c r="NP7" s="2"/>
      <c r="NQ7" s="2"/>
      <c r="NR7" s="38"/>
      <c r="NS7" s="38"/>
      <c r="NT7" s="38"/>
      <c r="NU7" s="38"/>
      <c r="OE7" s="2"/>
      <c r="OF7" s="2"/>
      <c r="OG7" s="38"/>
      <c r="OH7" s="38"/>
      <c r="OI7" s="38"/>
      <c r="OJ7" s="38"/>
      <c r="OT7" s="2"/>
      <c r="OU7" s="2"/>
      <c r="OV7" s="38"/>
      <c r="OW7" s="38"/>
      <c r="OX7" s="38"/>
      <c r="OY7" s="38"/>
      <c r="PI7" s="2"/>
      <c r="PJ7" s="2"/>
      <c r="PK7" s="38"/>
      <c r="PL7" s="38"/>
      <c r="PM7" s="38"/>
      <c r="PN7" s="38"/>
      <c r="PX7" s="2"/>
      <c r="PY7" s="2"/>
      <c r="PZ7" s="38"/>
      <c r="QA7" s="38"/>
      <c r="QB7" s="38"/>
      <c r="QC7" s="38"/>
    </row>
    <row r="8" spans="3:445" ht="27" customHeight="1" x14ac:dyDescent="0.2">
      <c r="C8" s="199" t="s">
        <v>65</v>
      </c>
      <c r="D8" s="199"/>
      <c r="E8" s="199"/>
      <c r="F8" s="199"/>
      <c r="G8" s="199"/>
      <c r="H8" s="199"/>
      <c r="I8" s="199"/>
      <c r="J8" s="199"/>
      <c r="K8" s="4"/>
      <c r="L8" s="4"/>
      <c r="M8" s="4"/>
      <c r="N8" s="4"/>
      <c r="O8" s="4"/>
      <c r="R8" s="199" t="s">
        <v>65</v>
      </c>
      <c r="S8" s="199"/>
      <c r="T8" s="199"/>
      <c r="U8" s="199"/>
      <c r="V8" s="199"/>
      <c r="W8" s="199"/>
      <c r="X8" s="199"/>
      <c r="Y8" s="199"/>
      <c r="AG8" s="199" t="s">
        <v>65</v>
      </c>
      <c r="AH8" s="199"/>
      <c r="AI8" s="199"/>
      <c r="AJ8" s="199"/>
      <c r="AK8" s="199"/>
      <c r="AL8" s="199"/>
      <c r="AM8" s="199"/>
      <c r="AN8" s="199"/>
      <c r="AV8" s="199" t="s">
        <v>65</v>
      </c>
      <c r="AW8" s="199"/>
      <c r="AX8" s="199"/>
      <c r="AY8" s="199"/>
      <c r="AZ8" s="199"/>
      <c r="BA8" s="199"/>
      <c r="BB8" s="199"/>
      <c r="BC8" s="199"/>
      <c r="BK8" s="199" t="s">
        <v>65</v>
      </c>
      <c r="BL8" s="199"/>
      <c r="BM8" s="199"/>
      <c r="BN8" s="199"/>
      <c r="BO8" s="199"/>
      <c r="BP8" s="199"/>
      <c r="BQ8" s="199"/>
      <c r="BR8" s="199"/>
      <c r="BZ8" s="199" t="s">
        <v>65</v>
      </c>
      <c r="CA8" s="199"/>
      <c r="CB8" s="199"/>
      <c r="CC8" s="199"/>
      <c r="CD8" s="199"/>
      <c r="CE8" s="199"/>
      <c r="CF8" s="199"/>
      <c r="CG8" s="199"/>
      <c r="CO8" s="199" t="s">
        <v>65</v>
      </c>
      <c r="CP8" s="199"/>
      <c r="CQ8" s="199"/>
      <c r="CR8" s="199"/>
      <c r="CS8" s="199"/>
      <c r="CT8" s="199"/>
      <c r="CU8" s="199"/>
      <c r="CV8" s="199"/>
      <c r="DD8" s="199" t="s">
        <v>65</v>
      </c>
      <c r="DE8" s="199"/>
      <c r="DF8" s="199"/>
      <c r="DG8" s="199"/>
      <c r="DH8" s="199"/>
      <c r="DI8" s="199"/>
      <c r="DJ8" s="199"/>
      <c r="DK8" s="199"/>
      <c r="DS8" s="199" t="s">
        <v>65</v>
      </c>
      <c r="DT8" s="199"/>
      <c r="DU8" s="199"/>
      <c r="DV8" s="199"/>
      <c r="DW8" s="199"/>
      <c r="DX8" s="199"/>
      <c r="DY8" s="199"/>
      <c r="DZ8" s="199"/>
      <c r="EH8" s="199" t="s">
        <v>65</v>
      </c>
      <c r="EI8" s="199"/>
      <c r="EJ8" s="199"/>
      <c r="EK8" s="199"/>
      <c r="EL8" s="199"/>
      <c r="EM8" s="199"/>
      <c r="EN8" s="199"/>
      <c r="EO8" s="199"/>
      <c r="EX8" s="199" t="s">
        <v>65</v>
      </c>
      <c r="EY8" s="199"/>
      <c r="EZ8" s="199"/>
      <c r="FA8" s="199"/>
      <c r="FB8" s="199"/>
      <c r="FC8" s="199"/>
      <c r="FD8" s="199"/>
      <c r="FE8" s="199"/>
      <c r="FL8" s="199" t="s">
        <v>65</v>
      </c>
      <c r="FM8" s="199"/>
      <c r="FN8" s="199"/>
      <c r="FO8" s="199"/>
      <c r="FP8" s="199"/>
      <c r="FQ8" s="199"/>
      <c r="FR8" s="199"/>
      <c r="FS8" s="199"/>
      <c r="GA8" s="199" t="s">
        <v>65</v>
      </c>
      <c r="GB8" s="199"/>
      <c r="GC8" s="199"/>
      <c r="GD8" s="199"/>
      <c r="GE8" s="199"/>
      <c r="GF8" s="199"/>
      <c r="GG8" s="199"/>
      <c r="GH8" s="199"/>
      <c r="GP8" s="199" t="s">
        <v>65</v>
      </c>
      <c r="GQ8" s="199"/>
      <c r="GR8" s="199"/>
      <c r="GS8" s="199"/>
      <c r="GT8" s="199"/>
      <c r="GU8" s="199"/>
      <c r="GV8" s="199"/>
      <c r="GW8" s="199"/>
      <c r="HE8" s="199" t="s">
        <v>65</v>
      </c>
      <c r="HF8" s="199"/>
      <c r="HG8" s="199"/>
      <c r="HH8" s="199"/>
      <c r="HI8" s="199"/>
      <c r="HJ8" s="199"/>
      <c r="HK8" s="199"/>
      <c r="HL8" s="199"/>
      <c r="HT8" s="199" t="s">
        <v>65</v>
      </c>
      <c r="HU8" s="199"/>
      <c r="HV8" s="199"/>
      <c r="HW8" s="199"/>
      <c r="HX8" s="199"/>
      <c r="HY8" s="199"/>
      <c r="HZ8" s="199"/>
      <c r="IA8" s="199"/>
      <c r="II8" s="199" t="s">
        <v>65</v>
      </c>
      <c r="IJ8" s="199"/>
      <c r="IK8" s="199"/>
      <c r="IL8" s="199"/>
      <c r="IM8" s="199"/>
      <c r="IN8" s="199"/>
      <c r="IO8" s="199"/>
      <c r="IP8" s="199"/>
      <c r="IX8" s="199" t="s">
        <v>65</v>
      </c>
      <c r="IY8" s="199"/>
      <c r="IZ8" s="199"/>
      <c r="JA8" s="199"/>
      <c r="JB8" s="199"/>
      <c r="JC8" s="199"/>
      <c r="JD8" s="199"/>
      <c r="JE8" s="199"/>
      <c r="JM8" s="199" t="s">
        <v>65</v>
      </c>
      <c r="JN8" s="199"/>
      <c r="JO8" s="199"/>
      <c r="JP8" s="199"/>
      <c r="JQ8" s="199"/>
      <c r="JR8" s="199"/>
      <c r="JS8" s="199"/>
      <c r="JT8" s="199"/>
      <c r="KB8" s="199" t="s">
        <v>65</v>
      </c>
      <c r="KC8" s="199"/>
      <c r="KD8" s="199"/>
      <c r="KE8" s="199"/>
      <c r="KF8" s="199"/>
      <c r="KG8" s="199"/>
      <c r="KH8" s="199"/>
      <c r="KI8" s="199"/>
      <c r="KQ8" s="199" t="s">
        <v>65</v>
      </c>
      <c r="KR8" s="199"/>
      <c r="KS8" s="199"/>
      <c r="KT8" s="199"/>
      <c r="KU8" s="199"/>
      <c r="KV8" s="199"/>
      <c r="KW8" s="199"/>
      <c r="KX8" s="199"/>
      <c r="LF8" s="199" t="s">
        <v>65</v>
      </c>
      <c r="LG8" s="199"/>
      <c r="LH8" s="199"/>
      <c r="LI8" s="199"/>
      <c r="LJ8" s="199"/>
      <c r="LK8" s="199"/>
      <c r="LL8" s="199"/>
      <c r="LM8" s="199"/>
      <c r="LU8" s="199" t="s">
        <v>65</v>
      </c>
      <c r="LV8" s="199"/>
      <c r="LW8" s="199"/>
      <c r="LX8" s="199"/>
      <c r="LY8" s="199"/>
      <c r="LZ8" s="199"/>
      <c r="MA8" s="199"/>
      <c r="MB8" s="199"/>
      <c r="MJ8" s="199" t="s">
        <v>65</v>
      </c>
      <c r="MK8" s="199"/>
      <c r="ML8" s="199"/>
      <c r="MM8" s="199"/>
      <c r="MN8" s="199"/>
      <c r="MO8" s="199"/>
      <c r="MP8" s="199"/>
      <c r="MQ8" s="199"/>
      <c r="MY8" s="199" t="s">
        <v>65</v>
      </c>
      <c r="MZ8" s="199"/>
      <c r="NA8" s="199"/>
      <c r="NB8" s="199"/>
      <c r="NC8" s="199"/>
      <c r="ND8" s="199"/>
      <c r="NE8" s="199"/>
      <c r="NF8" s="199"/>
      <c r="NN8" s="199" t="s">
        <v>65</v>
      </c>
      <c r="NO8" s="199"/>
      <c r="NP8" s="199"/>
      <c r="NQ8" s="199"/>
      <c r="NR8" s="199"/>
      <c r="NS8" s="199"/>
      <c r="NT8" s="199"/>
      <c r="NU8" s="199"/>
      <c r="OC8" s="199" t="s">
        <v>65</v>
      </c>
      <c r="OD8" s="199"/>
      <c r="OE8" s="199"/>
      <c r="OF8" s="199"/>
      <c r="OG8" s="199"/>
      <c r="OH8" s="199"/>
      <c r="OI8" s="199"/>
      <c r="OJ8" s="199"/>
      <c r="OR8" s="199" t="s">
        <v>65</v>
      </c>
      <c r="OS8" s="199"/>
      <c r="OT8" s="199"/>
      <c r="OU8" s="199"/>
      <c r="OV8" s="199"/>
      <c r="OW8" s="199"/>
      <c r="OX8" s="199"/>
      <c r="OY8" s="199"/>
      <c r="PG8" s="199" t="s">
        <v>65</v>
      </c>
      <c r="PH8" s="199"/>
      <c r="PI8" s="199"/>
      <c r="PJ8" s="199"/>
      <c r="PK8" s="199"/>
      <c r="PL8" s="199"/>
      <c r="PM8" s="199"/>
      <c r="PN8" s="199"/>
      <c r="PV8" s="199" t="s">
        <v>65</v>
      </c>
      <c r="PW8" s="199"/>
      <c r="PX8" s="199"/>
      <c r="PY8" s="199"/>
      <c r="PZ8" s="199"/>
      <c r="QA8" s="199"/>
      <c r="QB8" s="199"/>
      <c r="QC8" s="199"/>
    </row>
    <row r="9" spans="3:445" ht="18" customHeight="1" x14ac:dyDescent="0.2"/>
    <row r="10" spans="3:445" ht="18" customHeight="1" x14ac:dyDescent="0.2">
      <c r="C10" s="22" t="s">
        <v>63</v>
      </c>
      <c r="R10" s="22" t="s">
        <v>63</v>
      </c>
      <c r="AG10" s="22" t="s">
        <v>63</v>
      </c>
      <c r="AV10" s="22" t="s">
        <v>63</v>
      </c>
      <c r="BK10" s="22" t="s">
        <v>63</v>
      </c>
      <c r="BZ10" s="22" t="s">
        <v>63</v>
      </c>
      <c r="CO10" s="22" t="s">
        <v>63</v>
      </c>
      <c r="DD10" s="22" t="s">
        <v>63</v>
      </c>
      <c r="DS10" s="22" t="s">
        <v>63</v>
      </c>
      <c r="EH10" s="22" t="s">
        <v>63</v>
      </c>
      <c r="EX10" s="22" t="s">
        <v>63</v>
      </c>
      <c r="FL10" s="22" t="s">
        <v>63</v>
      </c>
      <c r="GA10" s="22" t="s">
        <v>63</v>
      </c>
      <c r="GP10" s="22" t="s">
        <v>63</v>
      </c>
      <c r="HE10" s="22" t="s">
        <v>63</v>
      </c>
      <c r="HT10" s="22" t="s">
        <v>63</v>
      </c>
      <c r="II10" s="22" t="s">
        <v>63</v>
      </c>
      <c r="IX10" s="22" t="s">
        <v>63</v>
      </c>
      <c r="JM10" s="22" t="s">
        <v>63</v>
      </c>
      <c r="KB10" s="22" t="s">
        <v>63</v>
      </c>
      <c r="KQ10" s="22" t="s">
        <v>63</v>
      </c>
      <c r="LF10" s="22" t="s">
        <v>63</v>
      </c>
      <c r="LU10" s="22" t="s">
        <v>63</v>
      </c>
      <c r="MJ10" s="22" t="s">
        <v>63</v>
      </c>
      <c r="MY10" s="22" t="s">
        <v>63</v>
      </c>
      <c r="NN10" s="22" t="s">
        <v>63</v>
      </c>
      <c r="OC10" s="22" t="s">
        <v>63</v>
      </c>
      <c r="OR10" s="22" t="s">
        <v>63</v>
      </c>
      <c r="PG10" s="22" t="s">
        <v>63</v>
      </c>
      <c r="PV10" s="22" t="s">
        <v>63</v>
      </c>
    </row>
    <row r="11" spans="3:445" ht="18" customHeight="1" x14ac:dyDescent="0.2">
      <c r="C11" t="s">
        <v>64</v>
      </c>
      <c r="E11" s="35"/>
      <c r="F11" s="36"/>
      <c r="G11" s="36"/>
      <c r="H11" s="36"/>
      <c r="I11" s="36"/>
      <c r="J11" s="36"/>
      <c r="K11" s="36"/>
      <c r="R11" t="s">
        <v>64</v>
      </c>
      <c r="T11" s="35"/>
      <c r="U11" s="36"/>
      <c r="V11" s="36"/>
      <c r="W11" s="36"/>
      <c r="X11" s="36"/>
      <c r="Y11" s="36"/>
      <c r="AG11" t="s">
        <v>64</v>
      </c>
      <c r="AI11" s="35"/>
      <c r="AJ11" s="36"/>
      <c r="AK11" s="36"/>
      <c r="AL11" s="36"/>
      <c r="AM11" s="36"/>
      <c r="AN11" s="36"/>
      <c r="AV11" t="s">
        <v>64</v>
      </c>
      <c r="AX11" s="35"/>
      <c r="AY11" s="36"/>
      <c r="AZ11" s="36"/>
      <c r="BA11" s="36"/>
      <c r="BB11" s="36"/>
      <c r="BC11" s="36"/>
      <c r="BK11" t="s">
        <v>64</v>
      </c>
      <c r="BM11" s="35"/>
      <c r="BN11" s="36"/>
      <c r="BO11" s="36"/>
      <c r="BP11" s="36"/>
      <c r="BQ11" s="36"/>
      <c r="BR11" s="36"/>
      <c r="BZ11" t="s">
        <v>64</v>
      </c>
      <c r="CB11" s="35"/>
      <c r="CC11" s="36"/>
      <c r="CD11" s="36"/>
      <c r="CE11" s="36"/>
      <c r="CF11" s="36"/>
      <c r="CG11" s="36"/>
      <c r="CO11" t="s">
        <v>64</v>
      </c>
      <c r="CQ11" s="35"/>
      <c r="CR11" s="36"/>
      <c r="CS11" s="36"/>
      <c r="CT11" s="36"/>
      <c r="CU11" s="36"/>
      <c r="CV11" s="36"/>
      <c r="DD11" t="s">
        <v>64</v>
      </c>
      <c r="DF11" s="35"/>
      <c r="DG11" s="36"/>
      <c r="DH11" s="36"/>
      <c r="DI11" s="36"/>
      <c r="DJ11" s="36"/>
      <c r="DK11" s="36"/>
      <c r="DS11" t="s">
        <v>64</v>
      </c>
      <c r="DU11" s="35"/>
      <c r="DV11" s="36"/>
      <c r="DW11" s="36"/>
      <c r="DX11" s="36"/>
      <c r="DY11" s="36"/>
      <c r="DZ11" s="36"/>
      <c r="EH11" t="s">
        <v>64</v>
      </c>
      <c r="EJ11" s="35"/>
      <c r="EK11" s="36"/>
      <c r="EL11" s="36"/>
      <c r="EM11" s="36"/>
      <c r="EN11" s="36"/>
      <c r="EO11" s="36"/>
      <c r="EX11" t="s">
        <v>64</v>
      </c>
      <c r="EZ11" s="35"/>
      <c r="FA11" s="36"/>
      <c r="FB11" s="36"/>
      <c r="FC11" s="36"/>
      <c r="FD11" s="36"/>
      <c r="FE11" s="36"/>
      <c r="FL11" t="s">
        <v>64</v>
      </c>
      <c r="FN11" s="35"/>
      <c r="FO11" s="36"/>
      <c r="FP11" s="36"/>
      <c r="FQ11" s="36"/>
      <c r="FR11" s="36"/>
      <c r="FS11" s="36"/>
      <c r="GA11" t="s">
        <v>64</v>
      </c>
      <c r="GC11" s="35"/>
      <c r="GD11" s="36"/>
      <c r="GE11" s="36"/>
      <c r="GF11" s="36"/>
      <c r="GG11" s="36"/>
      <c r="GH11" s="36"/>
      <c r="GP11" t="s">
        <v>64</v>
      </c>
      <c r="GR11" s="35"/>
      <c r="GS11" s="36"/>
      <c r="GT11" s="36"/>
      <c r="GU11" s="36"/>
      <c r="GV11" s="36"/>
      <c r="GW11" s="36"/>
      <c r="HE11" t="s">
        <v>64</v>
      </c>
      <c r="HG11" s="35"/>
      <c r="HH11" s="36"/>
      <c r="HI11" s="36"/>
      <c r="HJ11" s="36"/>
      <c r="HK11" s="36"/>
      <c r="HL11" s="36"/>
      <c r="HT11" t="s">
        <v>64</v>
      </c>
      <c r="HV11" s="35"/>
      <c r="HW11" s="36"/>
      <c r="HX11" s="36"/>
      <c r="HY11" s="36"/>
      <c r="HZ11" s="36"/>
      <c r="IA11" s="36"/>
      <c r="II11" t="s">
        <v>64</v>
      </c>
      <c r="IK11" s="35"/>
      <c r="IL11" s="36"/>
      <c r="IM11" s="36"/>
      <c r="IN11" s="36"/>
      <c r="IO11" s="36"/>
      <c r="IP11" s="36"/>
      <c r="IX11" t="s">
        <v>64</v>
      </c>
      <c r="IZ11" s="35"/>
      <c r="JA11" s="36"/>
      <c r="JB11" s="36"/>
      <c r="JC11" s="36"/>
      <c r="JD11" s="36"/>
      <c r="JE11" s="36"/>
      <c r="JM11" t="s">
        <v>64</v>
      </c>
      <c r="JO11" s="35"/>
      <c r="JP11" s="36"/>
      <c r="JQ11" s="36"/>
      <c r="JR11" s="36"/>
      <c r="JS11" s="36"/>
      <c r="JT11" s="36"/>
      <c r="KB11" t="s">
        <v>64</v>
      </c>
      <c r="KD11" s="35"/>
      <c r="KE11" s="36"/>
      <c r="KF11" s="36"/>
      <c r="KG11" s="36"/>
      <c r="KH11" s="36"/>
      <c r="KI11" s="36"/>
      <c r="KQ11" t="s">
        <v>64</v>
      </c>
      <c r="KS11" s="35"/>
      <c r="KT11" s="36"/>
      <c r="KU11" s="36"/>
      <c r="KV11" s="36"/>
      <c r="KW11" s="36"/>
      <c r="KX11" s="36"/>
      <c r="LF11" t="s">
        <v>64</v>
      </c>
      <c r="LH11" s="35"/>
      <c r="LI11" s="36"/>
      <c r="LJ11" s="36"/>
      <c r="LK11" s="36"/>
      <c r="LL11" s="36"/>
      <c r="LM11" s="36"/>
      <c r="LU11" t="s">
        <v>64</v>
      </c>
      <c r="LW11" s="35"/>
      <c r="LX11" s="36"/>
      <c r="LY11" s="36"/>
      <c r="LZ11" s="36"/>
      <c r="MA11" s="36"/>
      <c r="MB11" s="36"/>
      <c r="MJ11" t="s">
        <v>64</v>
      </c>
      <c r="ML11" s="35"/>
      <c r="MM11" s="36"/>
      <c r="MN11" s="36"/>
      <c r="MO11" s="36"/>
      <c r="MP11" s="36"/>
      <c r="MQ11" s="36"/>
      <c r="MY11" t="s">
        <v>64</v>
      </c>
      <c r="NA11" s="35"/>
      <c r="NB11" s="36"/>
      <c r="NC11" s="36"/>
      <c r="ND11" s="36"/>
      <c r="NE11" s="36"/>
      <c r="NF11" s="36"/>
      <c r="NN11" t="s">
        <v>64</v>
      </c>
      <c r="NP11" s="35"/>
      <c r="NQ11" s="36"/>
      <c r="NR11" s="36"/>
      <c r="NS11" s="36"/>
      <c r="NT11" s="36"/>
      <c r="NU11" s="36"/>
      <c r="OC11" t="s">
        <v>64</v>
      </c>
      <c r="OE11" s="35"/>
      <c r="OF11" s="36"/>
      <c r="OG11" s="36"/>
      <c r="OH11" s="36"/>
      <c r="OI11" s="36"/>
      <c r="OJ11" s="36"/>
      <c r="OR11" t="s">
        <v>64</v>
      </c>
      <c r="OT11" s="35"/>
      <c r="OU11" s="36"/>
      <c r="OV11" s="36"/>
      <c r="OW11" s="36"/>
      <c r="OX11" s="36"/>
      <c r="OY11" s="36"/>
      <c r="PG11" t="s">
        <v>64</v>
      </c>
      <c r="PI11" s="35"/>
      <c r="PJ11" s="36"/>
      <c r="PK11" s="36"/>
      <c r="PL11" s="36"/>
      <c r="PM11" s="36"/>
      <c r="PN11" s="36"/>
      <c r="PV11" t="s">
        <v>64</v>
      </c>
      <c r="PX11" s="35"/>
      <c r="PY11" s="36"/>
      <c r="PZ11" s="36"/>
      <c r="QA11" s="36"/>
      <c r="QB11" s="36"/>
      <c r="QC11" s="36"/>
    </row>
    <row r="12" spans="3:445" ht="18" customHeight="1" x14ac:dyDescent="0.2">
      <c r="D12" s="20" t="s">
        <v>68</v>
      </c>
      <c r="S12" s="20" t="s">
        <v>68</v>
      </c>
      <c r="AH12" s="20" t="s">
        <v>68</v>
      </c>
      <c r="AW12" s="20" t="s">
        <v>68</v>
      </c>
      <c r="BL12" s="20" t="s">
        <v>68</v>
      </c>
      <c r="CA12" s="20" t="s">
        <v>68</v>
      </c>
      <c r="CP12" s="20" t="s">
        <v>68</v>
      </c>
      <c r="DE12" s="20" t="s">
        <v>68</v>
      </c>
      <c r="DT12" s="20" t="s">
        <v>68</v>
      </c>
      <c r="EI12" s="20" t="s">
        <v>68</v>
      </c>
      <c r="EY12" s="20" t="s">
        <v>68</v>
      </c>
      <c r="FM12" s="20" t="s">
        <v>68</v>
      </c>
      <c r="GB12" s="20" t="s">
        <v>68</v>
      </c>
      <c r="GQ12" s="20" t="s">
        <v>68</v>
      </c>
      <c r="HF12" s="20" t="s">
        <v>68</v>
      </c>
      <c r="HU12" s="20" t="s">
        <v>68</v>
      </c>
      <c r="IJ12" s="20" t="s">
        <v>68</v>
      </c>
      <c r="IY12" s="20" t="s">
        <v>68</v>
      </c>
      <c r="JN12" s="20" t="s">
        <v>68</v>
      </c>
      <c r="KC12" s="20" t="s">
        <v>68</v>
      </c>
      <c r="KR12" s="20" t="s">
        <v>68</v>
      </c>
      <c r="LG12" s="20" t="s">
        <v>68</v>
      </c>
      <c r="LV12" s="20" t="s">
        <v>68</v>
      </c>
      <c r="MK12" s="20" t="s">
        <v>68</v>
      </c>
      <c r="MZ12" s="20" t="s">
        <v>68</v>
      </c>
      <c r="NO12" s="20" t="s">
        <v>68</v>
      </c>
      <c r="OD12" s="20" t="s">
        <v>68</v>
      </c>
      <c r="OS12" s="20" t="s">
        <v>68</v>
      </c>
      <c r="PH12" s="20" t="s">
        <v>68</v>
      </c>
      <c r="PW12" s="20" t="s">
        <v>68</v>
      </c>
    </row>
    <row r="13" spans="3:445" ht="18" customHeight="1" x14ac:dyDescent="0.2">
      <c r="D13" s="20" t="s">
        <v>69</v>
      </c>
      <c r="S13" s="20" t="s">
        <v>69</v>
      </c>
      <c r="AH13" s="20" t="s">
        <v>69</v>
      </c>
      <c r="AW13" s="20" t="s">
        <v>69</v>
      </c>
      <c r="BL13" s="20" t="s">
        <v>69</v>
      </c>
      <c r="CA13" s="20" t="s">
        <v>69</v>
      </c>
      <c r="CP13" s="20" t="s">
        <v>69</v>
      </c>
      <c r="DE13" s="20" t="s">
        <v>69</v>
      </c>
      <c r="DT13" s="20" t="s">
        <v>69</v>
      </c>
      <c r="EI13" s="20" t="s">
        <v>69</v>
      </c>
      <c r="EY13" s="20" t="s">
        <v>69</v>
      </c>
      <c r="FM13" s="20" t="s">
        <v>69</v>
      </c>
      <c r="GB13" s="20" t="s">
        <v>69</v>
      </c>
      <c r="GQ13" s="20" t="s">
        <v>69</v>
      </c>
      <c r="HF13" s="20" t="s">
        <v>69</v>
      </c>
      <c r="HU13" s="20" t="s">
        <v>69</v>
      </c>
      <c r="IJ13" s="20" t="s">
        <v>69</v>
      </c>
      <c r="IY13" s="20" t="s">
        <v>69</v>
      </c>
      <c r="JN13" s="20" t="s">
        <v>69</v>
      </c>
      <c r="KC13" s="20" t="s">
        <v>69</v>
      </c>
      <c r="KR13" s="20" t="s">
        <v>69</v>
      </c>
      <c r="LG13" s="20" t="s">
        <v>69</v>
      </c>
      <c r="LV13" s="20" t="s">
        <v>69</v>
      </c>
      <c r="MK13" s="20" t="s">
        <v>69</v>
      </c>
      <c r="MZ13" s="20" t="s">
        <v>69</v>
      </c>
      <c r="NO13" s="20" t="s">
        <v>69</v>
      </c>
      <c r="OD13" s="20" t="s">
        <v>69</v>
      </c>
      <c r="OS13" s="20" t="s">
        <v>69</v>
      </c>
      <c r="PH13" s="20" t="s">
        <v>69</v>
      </c>
      <c r="PW13" s="20" t="s">
        <v>69</v>
      </c>
    </row>
    <row r="14" spans="3:445" ht="18" customHeight="1" x14ac:dyDescent="0.2">
      <c r="D14" s="20" t="s">
        <v>67</v>
      </c>
      <c r="S14" s="20" t="s">
        <v>67</v>
      </c>
      <c r="AH14" s="20" t="s">
        <v>67</v>
      </c>
      <c r="AW14" s="20" t="s">
        <v>67</v>
      </c>
      <c r="BL14" s="20" t="s">
        <v>67</v>
      </c>
      <c r="CA14" s="20" t="s">
        <v>67</v>
      </c>
      <c r="CP14" s="20" t="s">
        <v>67</v>
      </c>
      <c r="DE14" s="20" t="s">
        <v>67</v>
      </c>
      <c r="DT14" s="20" t="s">
        <v>67</v>
      </c>
      <c r="EI14" s="20" t="s">
        <v>67</v>
      </c>
      <c r="EY14" s="20" t="s">
        <v>67</v>
      </c>
      <c r="FM14" s="20" t="s">
        <v>67</v>
      </c>
      <c r="GB14" s="20" t="s">
        <v>67</v>
      </c>
      <c r="GQ14" s="20" t="s">
        <v>67</v>
      </c>
      <c r="HF14" s="20" t="s">
        <v>67</v>
      </c>
      <c r="HU14" s="20" t="s">
        <v>67</v>
      </c>
      <c r="IJ14" s="20" t="s">
        <v>67</v>
      </c>
      <c r="IY14" s="20" t="s">
        <v>67</v>
      </c>
      <c r="JN14" s="20" t="s">
        <v>67</v>
      </c>
      <c r="KC14" s="20" t="s">
        <v>67</v>
      </c>
      <c r="KR14" s="20" t="s">
        <v>67</v>
      </c>
      <c r="LG14" s="20" t="s">
        <v>67</v>
      </c>
      <c r="LV14" s="20" t="s">
        <v>67</v>
      </c>
      <c r="MK14" s="20" t="s">
        <v>67</v>
      </c>
      <c r="MZ14" s="20" t="s">
        <v>67</v>
      </c>
      <c r="NO14" s="20" t="s">
        <v>67</v>
      </c>
      <c r="OD14" s="20" t="s">
        <v>67</v>
      </c>
      <c r="OS14" s="20" t="s">
        <v>67</v>
      </c>
      <c r="PH14" s="20" t="s">
        <v>67</v>
      </c>
      <c r="PW14" s="20" t="s">
        <v>67</v>
      </c>
    </row>
    <row r="15" spans="3:445" ht="18" customHeight="1" x14ac:dyDescent="0.2">
      <c r="D15" s="20" t="s">
        <v>66</v>
      </c>
      <c r="S15" s="20" t="s">
        <v>66</v>
      </c>
      <c r="AH15" s="20" t="s">
        <v>66</v>
      </c>
      <c r="AW15" s="20" t="s">
        <v>66</v>
      </c>
      <c r="BL15" s="20" t="s">
        <v>66</v>
      </c>
      <c r="CA15" s="20" t="s">
        <v>66</v>
      </c>
      <c r="CP15" s="20" t="s">
        <v>66</v>
      </c>
      <c r="DE15" s="20" t="s">
        <v>66</v>
      </c>
      <c r="DT15" s="20" t="s">
        <v>66</v>
      </c>
      <c r="EI15" s="20" t="s">
        <v>66</v>
      </c>
      <c r="EY15" s="20" t="s">
        <v>66</v>
      </c>
      <c r="FM15" s="20" t="s">
        <v>66</v>
      </c>
      <c r="GB15" s="20" t="s">
        <v>66</v>
      </c>
      <c r="GQ15" s="20" t="s">
        <v>66</v>
      </c>
      <c r="HF15" s="20" t="s">
        <v>66</v>
      </c>
      <c r="HU15" s="20" t="s">
        <v>66</v>
      </c>
      <c r="IJ15" s="20" t="s">
        <v>66</v>
      </c>
      <c r="IY15" s="20" t="s">
        <v>66</v>
      </c>
      <c r="JN15" s="20" t="s">
        <v>66</v>
      </c>
      <c r="KC15" s="20" t="s">
        <v>66</v>
      </c>
      <c r="KR15" s="20" t="s">
        <v>66</v>
      </c>
      <c r="LG15" s="20" t="s">
        <v>66</v>
      </c>
      <c r="LV15" s="20" t="s">
        <v>66</v>
      </c>
      <c r="MK15" s="20" t="s">
        <v>66</v>
      </c>
      <c r="MZ15" s="20" t="s">
        <v>66</v>
      </c>
      <c r="NO15" s="20" t="s">
        <v>66</v>
      </c>
      <c r="OD15" s="20" t="s">
        <v>66</v>
      </c>
      <c r="OS15" s="20" t="s">
        <v>66</v>
      </c>
      <c r="PH15" s="20" t="s">
        <v>66</v>
      </c>
      <c r="PW15" s="20" t="s">
        <v>66</v>
      </c>
    </row>
    <row r="16" spans="3:445" ht="18" customHeight="1" x14ac:dyDescent="0.2"/>
    <row r="17" spans="3:445" s="20" customFormat="1" ht="18" customHeight="1" x14ac:dyDescent="0.2">
      <c r="C17" s="22" t="s">
        <v>62</v>
      </c>
      <c r="J17" s="201" t="s">
        <v>18</v>
      </c>
      <c r="R17" s="22" t="s">
        <v>62</v>
      </c>
      <c r="Y17" s="201" t="s">
        <v>18</v>
      </c>
      <c r="AG17" s="22" t="s">
        <v>62</v>
      </c>
      <c r="AN17" s="201" t="s">
        <v>18</v>
      </c>
      <c r="AV17" s="22" t="s">
        <v>62</v>
      </c>
      <c r="BC17" s="201" t="s">
        <v>18</v>
      </c>
      <c r="BK17" s="22" t="s">
        <v>62</v>
      </c>
      <c r="BR17" s="201" t="s">
        <v>18</v>
      </c>
      <c r="BZ17" s="22" t="s">
        <v>62</v>
      </c>
      <c r="CG17" s="201" t="s">
        <v>18</v>
      </c>
      <c r="CO17" s="22" t="s">
        <v>62</v>
      </c>
      <c r="CV17" s="201" t="s">
        <v>18</v>
      </c>
      <c r="DD17" s="22" t="s">
        <v>62</v>
      </c>
      <c r="DK17" s="201" t="s">
        <v>18</v>
      </c>
      <c r="DS17" s="22" t="s">
        <v>62</v>
      </c>
      <c r="DZ17" s="201" t="s">
        <v>18</v>
      </c>
      <c r="EH17" s="22" t="s">
        <v>62</v>
      </c>
      <c r="EO17" s="201" t="s">
        <v>18</v>
      </c>
      <c r="EX17" s="22" t="s">
        <v>62</v>
      </c>
      <c r="FE17" s="201" t="s">
        <v>18</v>
      </c>
      <c r="FL17" s="22" t="s">
        <v>62</v>
      </c>
      <c r="FS17" s="201" t="s">
        <v>18</v>
      </c>
      <c r="GA17" s="22" t="s">
        <v>62</v>
      </c>
      <c r="GH17" s="201" t="s">
        <v>18</v>
      </c>
      <c r="GP17" s="22" t="s">
        <v>62</v>
      </c>
      <c r="GW17" s="201" t="s">
        <v>18</v>
      </c>
      <c r="HE17" s="22" t="s">
        <v>62</v>
      </c>
      <c r="HL17" s="201" t="s">
        <v>18</v>
      </c>
      <c r="HT17" s="22" t="s">
        <v>62</v>
      </c>
      <c r="IA17" s="201" t="s">
        <v>18</v>
      </c>
      <c r="II17" s="22" t="s">
        <v>62</v>
      </c>
      <c r="IP17" s="201" t="s">
        <v>18</v>
      </c>
      <c r="IX17" s="22" t="s">
        <v>62</v>
      </c>
      <c r="JE17" s="201" t="s">
        <v>18</v>
      </c>
      <c r="JM17" s="22" t="s">
        <v>62</v>
      </c>
      <c r="JT17" s="201" t="s">
        <v>18</v>
      </c>
      <c r="KB17" s="22" t="s">
        <v>62</v>
      </c>
      <c r="KI17" s="201" t="s">
        <v>18</v>
      </c>
      <c r="KQ17" s="22" t="s">
        <v>62</v>
      </c>
      <c r="KX17" s="201" t="s">
        <v>18</v>
      </c>
      <c r="LF17" s="22" t="s">
        <v>62</v>
      </c>
      <c r="LM17" s="201" t="s">
        <v>18</v>
      </c>
      <c r="LU17" s="22" t="s">
        <v>62</v>
      </c>
      <c r="MB17" s="201" t="s">
        <v>18</v>
      </c>
      <c r="MJ17" s="22" t="s">
        <v>62</v>
      </c>
      <c r="MQ17" s="201" t="s">
        <v>18</v>
      </c>
      <c r="MY17" s="22" t="s">
        <v>62</v>
      </c>
      <c r="NF17" s="201" t="s">
        <v>18</v>
      </c>
      <c r="NN17" s="22" t="s">
        <v>62</v>
      </c>
      <c r="NU17" s="201" t="s">
        <v>18</v>
      </c>
      <c r="OC17" s="22" t="s">
        <v>62</v>
      </c>
      <c r="OJ17" s="201" t="s">
        <v>18</v>
      </c>
      <c r="OR17" s="22" t="s">
        <v>62</v>
      </c>
      <c r="OY17" s="201" t="s">
        <v>18</v>
      </c>
      <c r="PG17" s="22" t="s">
        <v>62</v>
      </c>
      <c r="PN17" s="201" t="s">
        <v>18</v>
      </c>
      <c r="PV17" s="22" t="s">
        <v>62</v>
      </c>
      <c r="QC17" s="201" t="s">
        <v>18</v>
      </c>
    </row>
    <row r="18" spans="3:445" ht="9.75" customHeight="1" x14ac:dyDescent="0.2">
      <c r="J18" s="202"/>
      <c r="Y18" s="202"/>
      <c r="AN18" s="202"/>
      <c r="BC18" s="202"/>
      <c r="BR18" s="202"/>
      <c r="CG18" s="202"/>
      <c r="CV18" s="202"/>
      <c r="DK18" s="202"/>
      <c r="DZ18" s="202"/>
      <c r="EO18" s="202"/>
      <c r="FE18" s="202"/>
      <c r="FS18" s="202"/>
      <c r="GH18" s="202"/>
      <c r="GW18" s="202"/>
      <c r="HL18" s="202"/>
      <c r="IA18" s="202"/>
      <c r="IP18" s="202"/>
      <c r="JE18" s="202"/>
      <c r="JT18" s="202"/>
      <c r="KI18" s="202"/>
      <c r="KX18" s="202"/>
      <c r="LM18" s="202"/>
      <c r="MB18" s="202"/>
      <c r="MQ18" s="202"/>
      <c r="NF18" s="202"/>
      <c r="NU18" s="202"/>
      <c r="OJ18" s="202"/>
      <c r="OY18" s="202"/>
      <c r="PN18" s="202"/>
      <c r="QC18" s="202"/>
    </row>
    <row r="19" spans="3:445" ht="35.25" customHeight="1" x14ac:dyDescent="0.2">
      <c r="C19" s="200" t="s">
        <v>58</v>
      </c>
      <c r="D19" s="200"/>
      <c r="E19" s="180" t="s">
        <v>34</v>
      </c>
      <c r="F19" s="179"/>
      <c r="G19" s="179" t="s">
        <v>36</v>
      </c>
      <c r="H19" s="179"/>
      <c r="I19" s="179" t="s">
        <v>28</v>
      </c>
      <c r="J19" s="179"/>
      <c r="R19" s="200" t="s">
        <v>58</v>
      </c>
      <c r="S19" s="200"/>
      <c r="T19" s="180" t="s">
        <v>34</v>
      </c>
      <c r="U19" s="179"/>
      <c r="V19" s="179" t="s">
        <v>36</v>
      </c>
      <c r="W19" s="179"/>
      <c r="X19" s="179" t="s">
        <v>28</v>
      </c>
      <c r="Y19" s="179"/>
      <c r="AG19" s="200" t="s">
        <v>58</v>
      </c>
      <c r="AH19" s="200"/>
      <c r="AI19" s="180" t="s">
        <v>34</v>
      </c>
      <c r="AJ19" s="179"/>
      <c r="AK19" s="179" t="s">
        <v>36</v>
      </c>
      <c r="AL19" s="179"/>
      <c r="AM19" s="179" t="s">
        <v>28</v>
      </c>
      <c r="AN19" s="179"/>
      <c r="AV19" s="200" t="s">
        <v>58</v>
      </c>
      <c r="AW19" s="200"/>
      <c r="AX19" s="180" t="s">
        <v>34</v>
      </c>
      <c r="AY19" s="179"/>
      <c r="AZ19" s="179" t="s">
        <v>36</v>
      </c>
      <c r="BA19" s="179"/>
      <c r="BB19" s="179" t="s">
        <v>28</v>
      </c>
      <c r="BC19" s="179"/>
      <c r="BK19" s="200" t="s">
        <v>58</v>
      </c>
      <c r="BL19" s="200"/>
      <c r="BM19" s="180" t="s">
        <v>34</v>
      </c>
      <c r="BN19" s="179"/>
      <c r="BO19" s="179" t="s">
        <v>36</v>
      </c>
      <c r="BP19" s="179"/>
      <c r="BQ19" s="179" t="s">
        <v>28</v>
      </c>
      <c r="BR19" s="179"/>
      <c r="BZ19" s="200" t="s">
        <v>58</v>
      </c>
      <c r="CA19" s="200"/>
      <c r="CB19" s="180" t="s">
        <v>34</v>
      </c>
      <c r="CC19" s="179"/>
      <c r="CD19" s="179" t="s">
        <v>36</v>
      </c>
      <c r="CE19" s="179"/>
      <c r="CF19" s="179" t="s">
        <v>28</v>
      </c>
      <c r="CG19" s="179"/>
      <c r="CO19" s="200" t="s">
        <v>58</v>
      </c>
      <c r="CP19" s="200"/>
      <c r="CQ19" s="180" t="s">
        <v>34</v>
      </c>
      <c r="CR19" s="179"/>
      <c r="CS19" s="179" t="s">
        <v>36</v>
      </c>
      <c r="CT19" s="179"/>
      <c r="CU19" s="179" t="s">
        <v>28</v>
      </c>
      <c r="CV19" s="179"/>
      <c r="DD19" s="200" t="s">
        <v>58</v>
      </c>
      <c r="DE19" s="200"/>
      <c r="DF19" s="180" t="s">
        <v>34</v>
      </c>
      <c r="DG19" s="179"/>
      <c r="DH19" s="179" t="s">
        <v>36</v>
      </c>
      <c r="DI19" s="179"/>
      <c r="DJ19" s="179" t="s">
        <v>28</v>
      </c>
      <c r="DK19" s="179"/>
      <c r="DS19" s="200" t="s">
        <v>58</v>
      </c>
      <c r="DT19" s="200"/>
      <c r="DU19" s="180" t="s">
        <v>34</v>
      </c>
      <c r="DV19" s="179"/>
      <c r="DW19" s="179" t="s">
        <v>36</v>
      </c>
      <c r="DX19" s="179"/>
      <c r="DY19" s="179" t="s">
        <v>28</v>
      </c>
      <c r="DZ19" s="179"/>
      <c r="EH19" s="200" t="s">
        <v>58</v>
      </c>
      <c r="EI19" s="200"/>
      <c r="EJ19" s="180" t="s">
        <v>34</v>
      </c>
      <c r="EK19" s="179"/>
      <c r="EL19" s="179" t="s">
        <v>36</v>
      </c>
      <c r="EM19" s="179"/>
      <c r="EN19" s="179" t="s">
        <v>28</v>
      </c>
      <c r="EO19" s="179"/>
      <c r="EX19" s="200" t="s">
        <v>58</v>
      </c>
      <c r="EY19" s="200"/>
      <c r="EZ19" s="180" t="s">
        <v>34</v>
      </c>
      <c r="FA19" s="179"/>
      <c r="FB19" s="179" t="s">
        <v>36</v>
      </c>
      <c r="FC19" s="179"/>
      <c r="FD19" s="179" t="s">
        <v>28</v>
      </c>
      <c r="FE19" s="179"/>
      <c r="FL19" s="200" t="s">
        <v>58</v>
      </c>
      <c r="FM19" s="200"/>
      <c r="FN19" s="180" t="s">
        <v>34</v>
      </c>
      <c r="FO19" s="179"/>
      <c r="FP19" s="179" t="s">
        <v>36</v>
      </c>
      <c r="FQ19" s="179"/>
      <c r="FR19" s="179" t="s">
        <v>28</v>
      </c>
      <c r="FS19" s="179"/>
      <c r="GA19" s="200" t="s">
        <v>58</v>
      </c>
      <c r="GB19" s="200"/>
      <c r="GC19" s="180" t="s">
        <v>34</v>
      </c>
      <c r="GD19" s="179"/>
      <c r="GE19" s="179" t="s">
        <v>36</v>
      </c>
      <c r="GF19" s="179"/>
      <c r="GG19" s="179" t="s">
        <v>28</v>
      </c>
      <c r="GH19" s="179"/>
      <c r="GP19" s="200" t="s">
        <v>58</v>
      </c>
      <c r="GQ19" s="200"/>
      <c r="GR19" s="180" t="s">
        <v>34</v>
      </c>
      <c r="GS19" s="179"/>
      <c r="GT19" s="179" t="s">
        <v>36</v>
      </c>
      <c r="GU19" s="179"/>
      <c r="GV19" s="179" t="s">
        <v>28</v>
      </c>
      <c r="GW19" s="179"/>
      <c r="HE19" s="200" t="s">
        <v>58</v>
      </c>
      <c r="HF19" s="200"/>
      <c r="HG19" s="180" t="s">
        <v>34</v>
      </c>
      <c r="HH19" s="179"/>
      <c r="HI19" s="179" t="s">
        <v>36</v>
      </c>
      <c r="HJ19" s="179"/>
      <c r="HK19" s="179" t="s">
        <v>28</v>
      </c>
      <c r="HL19" s="179"/>
      <c r="HT19" s="200" t="s">
        <v>58</v>
      </c>
      <c r="HU19" s="200"/>
      <c r="HV19" s="180" t="s">
        <v>34</v>
      </c>
      <c r="HW19" s="179"/>
      <c r="HX19" s="179" t="s">
        <v>36</v>
      </c>
      <c r="HY19" s="179"/>
      <c r="HZ19" s="179" t="s">
        <v>28</v>
      </c>
      <c r="IA19" s="179"/>
      <c r="II19" s="200" t="s">
        <v>58</v>
      </c>
      <c r="IJ19" s="200"/>
      <c r="IK19" s="180" t="s">
        <v>34</v>
      </c>
      <c r="IL19" s="179"/>
      <c r="IM19" s="179" t="s">
        <v>36</v>
      </c>
      <c r="IN19" s="179"/>
      <c r="IO19" s="179" t="s">
        <v>28</v>
      </c>
      <c r="IP19" s="179"/>
      <c r="IX19" s="200" t="s">
        <v>58</v>
      </c>
      <c r="IY19" s="200"/>
      <c r="IZ19" s="180" t="s">
        <v>34</v>
      </c>
      <c r="JA19" s="179"/>
      <c r="JB19" s="179" t="s">
        <v>36</v>
      </c>
      <c r="JC19" s="179"/>
      <c r="JD19" s="179" t="s">
        <v>28</v>
      </c>
      <c r="JE19" s="179"/>
      <c r="JM19" s="200" t="s">
        <v>58</v>
      </c>
      <c r="JN19" s="200"/>
      <c r="JO19" s="180" t="s">
        <v>34</v>
      </c>
      <c r="JP19" s="179"/>
      <c r="JQ19" s="179" t="s">
        <v>36</v>
      </c>
      <c r="JR19" s="179"/>
      <c r="JS19" s="179" t="s">
        <v>28</v>
      </c>
      <c r="JT19" s="179"/>
      <c r="KB19" s="200" t="s">
        <v>58</v>
      </c>
      <c r="KC19" s="200"/>
      <c r="KD19" s="180" t="s">
        <v>34</v>
      </c>
      <c r="KE19" s="179"/>
      <c r="KF19" s="179" t="s">
        <v>36</v>
      </c>
      <c r="KG19" s="179"/>
      <c r="KH19" s="179" t="s">
        <v>28</v>
      </c>
      <c r="KI19" s="179"/>
      <c r="KQ19" s="200" t="s">
        <v>58</v>
      </c>
      <c r="KR19" s="200"/>
      <c r="KS19" s="180" t="s">
        <v>34</v>
      </c>
      <c r="KT19" s="179"/>
      <c r="KU19" s="179" t="s">
        <v>36</v>
      </c>
      <c r="KV19" s="179"/>
      <c r="KW19" s="179" t="s">
        <v>28</v>
      </c>
      <c r="KX19" s="179"/>
      <c r="LF19" s="200" t="s">
        <v>58</v>
      </c>
      <c r="LG19" s="200"/>
      <c r="LH19" s="180" t="s">
        <v>34</v>
      </c>
      <c r="LI19" s="179"/>
      <c r="LJ19" s="179" t="s">
        <v>36</v>
      </c>
      <c r="LK19" s="179"/>
      <c r="LL19" s="179" t="s">
        <v>28</v>
      </c>
      <c r="LM19" s="179"/>
      <c r="LU19" s="200" t="s">
        <v>58</v>
      </c>
      <c r="LV19" s="200"/>
      <c r="LW19" s="180" t="s">
        <v>34</v>
      </c>
      <c r="LX19" s="179"/>
      <c r="LY19" s="179" t="s">
        <v>36</v>
      </c>
      <c r="LZ19" s="179"/>
      <c r="MA19" s="179" t="s">
        <v>28</v>
      </c>
      <c r="MB19" s="179"/>
      <c r="MJ19" s="200" t="s">
        <v>58</v>
      </c>
      <c r="MK19" s="200"/>
      <c r="ML19" s="180" t="s">
        <v>34</v>
      </c>
      <c r="MM19" s="179"/>
      <c r="MN19" s="179" t="s">
        <v>36</v>
      </c>
      <c r="MO19" s="179"/>
      <c r="MP19" s="179" t="s">
        <v>28</v>
      </c>
      <c r="MQ19" s="179"/>
      <c r="MY19" s="200" t="s">
        <v>58</v>
      </c>
      <c r="MZ19" s="200"/>
      <c r="NA19" s="180" t="s">
        <v>34</v>
      </c>
      <c r="NB19" s="179"/>
      <c r="NC19" s="179" t="s">
        <v>36</v>
      </c>
      <c r="ND19" s="179"/>
      <c r="NE19" s="179" t="s">
        <v>28</v>
      </c>
      <c r="NF19" s="179"/>
      <c r="NN19" s="200" t="s">
        <v>58</v>
      </c>
      <c r="NO19" s="200"/>
      <c r="NP19" s="180" t="s">
        <v>34</v>
      </c>
      <c r="NQ19" s="179"/>
      <c r="NR19" s="179" t="s">
        <v>36</v>
      </c>
      <c r="NS19" s="179"/>
      <c r="NT19" s="179" t="s">
        <v>28</v>
      </c>
      <c r="NU19" s="179"/>
      <c r="OC19" s="200" t="s">
        <v>58</v>
      </c>
      <c r="OD19" s="200"/>
      <c r="OE19" s="180" t="s">
        <v>34</v>
      </c>
      <c r="OF19" s="179"/>
      <c r="OG19" s="179" t="s">
        <v>36</v>
      </c>
      <c r="OH19" s="179"/>
      <c r="OI19" s="179" t="s">
        <v>28</v>
      </c>
      <c r="OJ19" s="179"/>
      <c r="OR19" s="200" t="s">
        <v>58</v>
      </c>
      <c r="OS19" s="200"/>
      <c r="OT19" s="180" t="s">
        <v>34</v>
      </c>
      <c r="OU19" s="179"/>
      <c r="OV19" s="179" t="s">
        <v>36</v>
      </c>
      <c r="OW19" s="179"/>
      <c r="OX19" s="179" t="s">
        <v>28</v>
      </c>
      <c r="OY19" s="179"/>
      <c r="PG19" s="200" t="s">
        <v>58</v>
      </c>
      <c r="PH19" s="200"/>
      <c r="PI19" s="180" t="s">
        <v>34</v>
      </c>
      <c r="PJ19" s="179"/>
      <c r="PK19" s="179" t="s">
        <v>36</v>
      </c>
      <c r="PL19" s="179"/>
      <c r="PM19" s="179" t="s">
        <v>28</v>
      </c>
      <c r="PN19" s="179"/>
      <c r="PV19" s="200" t="s">
        <v>58</v>
      </c>
      <c r="PW19" s="200"/>
      <c r="PX19" s="180" t="s">
        <v>34</v>
      </c>
      <c r="PY19" s="179"/>
      <c r="PZ19" s="179" t="s">
        <v>36</v>
      </c>
      <c r="QA19" s="179"/>
      <c r="QB19" s="179" t="s">
        <v>28</v>
      </c>
      <c r="QC19" s="179"/>
    </row>
    <row r="20" spans="3:445" ht="54.75" customHeight="1" x14ac:dyDescent="0.2">
      <c r="C20" s="203"/>
      <c r="D20" s="204"/>
      <c r="E20" s="205"/>
      <c r="F20" s="205"/>
      <c r="G20" s="206"/>
      <c r="H20" s="206"/>
      <c r="I20" s="207"/>
      <c r="J20" s="207"/>
      <c r="R20" s="203"/>
      <c r="S20" s="204"/>
      <c r="T20" s="205"/>
      <c r="U20" s="205"/>
      <c r="V20" s="206"/>
      <c r="W20" s="206"/>
      <c r="X20" s="207"/>
      <c r="Y20" s="207"/>
      <c r="AG20" s="203"/>
      <c r="AH20" s="204"/>
      <c r="AI20" s="205"/>
      <c r="AJ20" s="205"/>
      <c r="AK20" s="206"/>
      <c r="AL20" s="206"/>
      <c r="AM20" s="207"/>
      <c r="AN20" s="207"/>
      <c r="AV20" s="203"/>
      <c r="AW20" s="204"/>
      <c r="AX20" s="205"/>
      <c r="AY20" s="205"/>
      <c r="AZ20" s="206"/>
      <c r="BA20" s="206"/>
      <c r="BB20" s="207"/>
      <c r="BC20" s="207"/>
      <c r="BK20" s="203"/>
      <c r="BL20" s="204"/>
      <c r="BM20" s="205"/>
      <c r="BN20" s="205"/>
      <c r="BO20" s="206"/>
      <c r="BP20" s="206"/>
      <c r="BQ20" s="207"/>
      <c r="BR20" s="207"/>
      <c r="BZ20" s="203"/>
      <c r="CA20" s="204"/>
      <c r="CB20" s="205"/>
      <c r="CC20" s="205"/>
      <c r="CD20" s="206"/>
      <c r="CE20" s="206"/>
      <c r="CF20" s="207"/>
      <c r="CG20" s="207"/>
      <c r="CO20" s="203"/>
      <c r="CP20" s="204"/>
      <c r="CQ20" s="205"/>
      <c r="CR20" s="205"/>
      <c r="CS20" s="206"/>
      <c r="CT20" s="206"/>
      <c r="CU20" s="207"/>
      <c r="CV20" s="207"/>
      <c r="DD20" s="203"/>
      <c r="DE20" s="204"/>
      <c r="DF20" s="205"/>
      <c r="DG20" s="205"/>
      <c r="DH20" s="206"/>
      <c r="DI20" s="206"/>
      <c r="DJ20" s="207"/>
      <c r="DK20" s="207"/>
      <c r="DS20" s="203"/>
      <c r="DT20" s="204"/>
      <c r="DU20" s="205"/>
      <c r="DV20" s="205"/>
      <c r="DW20" s="206"/>
      <c r="DX20" s="206"/>
      <c r="DY20" s="207"/>
      <c r="DZ20" s="207"/>
      <c r="EH20" s="203"/>
      <c r="EI20" s="204"/>
      <c r="EJ20" s="205"/>
      <c r="EK20" s="205"/>
      <c r="EL20" s="206"/>
      <c r="EM20" s="206"/>
      <c r="EN20" s="207"/>
      <c r="EO20" s="207"/>
      <c r="EX20" s="203"/>
      <c r="EY20" s="204"/>
      <c r="EZ20" s="205"/>
      <c r="FA20" s="205"/>
      <c r="FB20" s="206"/>
      <c r="FC20" s="206"/>
      <c r="FD20" s="207"/>
      <c r="FE20" s="207"/>
      <c r="FL20" s="203"/>
      <c r="FM20" s="204"/>
      <c r="FN20" s="205"/>
      <c r="FO20" s="205"/>
      <c r="FP20" s="206"/>
      <c r="FQ20" s="206"/>
      <c r="FR20" s="207"/>
      <c r="FS20" s="207"/>
      <c r="GA20" s="203"/>
      <c r="GB20" s="204"/>
      <c r="GC20" s="205"/>
      <c r="GD20" s="205"/>
      <c r="GE20" s="206"/>
      <c r="GF20" s="206"/>
      <c r="GG20" s="207"/>
      <c r="GH20" s="207"/>
      <c r="GP20" s="203"/>
      <c r="GQ20" s="204"/>
      <c r="GR20" s="205"/>
      <c r="GS20" s="205"/>
      <c r="GT20" s="206"/>
      <c r="GU20" s="206"/>
      <c r="GV20" s="207"/>
      <c r="GW20" s="207"/>
      <c r="HE20" s="203"/>
      <c r="HF20" s="204"/>
      <c r="HG20" s="205"/>
      <c r="HH20" s="205"/>
      <c r="HI20" s="206"/>
      <c r="HJ20" s="206"/>
      <c r="HK20" s="207"/>
      <c r="HL20" s="207"/>
      <c r="HT20" s="203"/>
      <c r="HU20" s="204"/>
      <c r="HV20" s="205"/>
      <c r="HW20" s="205"/>
      <c r="HX20" s="206"/>
      <c r="HY20" s="206"/>
      <c r="HZ20" s="207"/>
      <c r="IA20" s="207"/>
      <c r="II20" s="203"/>
      <c r="IJ20" s="204"/>
      <c r="IK20" s="205"/>
      <c r="IL20" s="205"/>
      <c r="IM20" s="206"/>
      <c r="IN20" s="206"/>
      <c r="IO20" s="207"/>
      <c r="IP20" s="207"/>
      <c r="IX20" s="203"/>
      <c r="IY20" s="204"/>
      <c r="IZ20" s="205"/>
      <c r="JA20" s="205"/>
      <c r="JB20" s="206"/>
      <c r="JC20" s="206"/>
      <c r="JD20" s="207"/>
      <c r="JE20" s="207"/>
      <c r="JM20" s="203"/>
      <c r="JN20" s="204"/>
      <c r="JO20" s="205"/>
      <c r="JP20" s="205"/>
      <c r="JQ20" s="206"/>
      <c r="JR20" s="206"/>
      <c r="JS20" s="207"/>
      <c r="JT20" s="207"/>
      <c r="KB20" s="203"/>
      <c r="KC20" s="204"/>
      <c r="KD20" s="205"/>
      <c r="KE20" s="205"/>
      <c r="KF20" s="206"/>
      <c r="KG20" s="206"/>
      <c r="KH20" s="207"/>
      <c r="KI20" s="207"/>
      <c r="KQ20" s="203"/>
      <c r="KR20" s="204"/>
      <c r="KS20" s="205"/>
      <c r="KT20" s="205"/>
      <c r="KU20" s="206"/>
      <c r="KV20" s="206"/>
      <c r="KW20" s="207"/>
      <c r="KX20" s="207"/>
      <c r="LF20" s="203"/>
      <c r="LG20" s="204"/>
      <c r="LH20" s="205"/>
      <c r="LI20" s="205"/>
      <c r="LJ20" s="206"/>
      <c r="LK20" s="206"/>
      <c r="LL20" s="207"/>
      <c r="LM20" s="207"/>
      <c r="LU20" s="203"/>
      <c r="LV20" s="204"/>
      <c r="LW20" s="205"/>
      <c r="LX20" s="205"/>
      <c r="LY20" s="206"/>
      <c r="LZ20" s="206"/>
      <c r="MA20" s="207"/>
      <c r="MB20" s="207"/>
      <c r="MJ20" s="203"/>
      <c r="MK20" s="204"/>
      <c r="ML20" s="205"/>
      <c r="MM20" s="205"/>
      <c r="MN20" s="206"/>
      <c r="MO20" s="206"/>
      <c r="MP20" s="207"/>
      <c r="MQ20" s="207"/>
      <c r="MY20" s="203"/>
      <c r="MZ20" s="204"/>
      <c r="NA20" s="205"/>
      <c r="NB20" s="205"/>
      <c r="NC20" s="206"/>
      <c r="ND20" s="206"/>
      <c r="NE20" s="207"/>
      <c r="NF20" s="207"/>
      <c r="NN20" s="203"/>
      <c r="NO20" s="204"/>
      <c r="NP20" s="205"/>
      <c r="NQ20" s="205"/>
      <c r="NR20" s="206"/>
      <c r="NS20" s="206"/>
      <c r="NT20" s="207"/>
      <c r="NU20" s="207"/>
      <c r="OC20" s="203"/>
      <c r="OD20" s="204"/>
      <c r="OE20" s="205"/>
      <c r="OF20" s="205"/>
      <c r="OG20" s="206"/>
      <c r="OH20" s="206"/>
      <c r="OI20" s="207"/>
      <c r="OJ20" s="207"/>
      <c r="OR20" s="203"/>
      <c r="OS20" s="204"/>
      <c r="OT20" s="205"/>
      <c r="OU20" s="205"/>
      <c r="OV20" s="206"/>
      <c r="OW20" s="206"/>
      <c r="OX20" s="207"/>
      <c r="OY20" s="207"/>
      <c r="PG20" s="203"/>
      <c r="PH20" s="204"/>
      <c r="PI20" s="205"/>
      <c r="PJ20" s="205"/>
      <c r="PK20" s="206"/>
      <c r="PL20" s="206"/>
      <c r="PM20" s="207"/>
      <c r="PN20" s="207"/>
      <c r="PV20" s="203"/>
      <c r="PW20" s="204"/>
      <c r="PX20" s="205"/>
      <c r="PY20" s="205"/>
      <c r="PZ20" s="206"/>
      <c r="QA20" s="206"/>
      <c r="QB20" s="207"/>
      <c r="QC20" s="207"/>
    </row>
    <row r="21" spans="3:445" ht="54.75" customHeight="1" x14ac:dyDescent="0.2">
      <c r="C21" s="203"/>
      <c r="D21" s="204"/>
      <c r="E21" s="205">
        <v>0</v>
      </c>
      <c r="F21" s="205"/>
      <c r="G21" s="206"/>
      <c r="H21" s="206"/>
      <c r="I21" s="207"/>
      <c r="J21" s="207"/>
      <c r="R21" s="203"/>
      <c r="S21" s="204"/>
      <c r="T21" s="205">
        <v>0</v>
      </c>
      <c r="U21" s="205"/>
      <c r="V21" s="206"/>
      <c r="W21" s="206"/>
      <c r="X21" s="207"/>
      <c r="Y21" s="207"/>
      <c r="AG21" s="203"/>
      <c r="AH21" s="204"/>
      <c r="AI21" s="205">
        <v>0</v>
      </c>
      <c r="AJ21" s="205"/>
      <c r="AK21" s="206"/>
      <c r="AL21" s="206"/>
      <c r="AM21" s="207"/>
      <c r="AN21" s="207"/>
      <c r="AV21" s="203"/>
      <c r="AW21" s="204"/>
      <c r="AX21" s="205">
        <v>0</v>
      </c>
      <c r="AY21" s="205"/>
      <c r="AZ21" s="206"/>
      <c r="BA21" s="206"/>
      <c r="BB21" s="207"/>
      <c r="BC21" s="207"/>
      <c r="BK21" s="203"/>
      <c r="BL21" s="204"/>
      <c r="BM21" s="205">
        <v>0</v>
      </c>
      <c r="BN21" s="205"/>
      <c r="BO21" s="206"/>
      <c r="BP21" s="206"/>
      <c r="BQ21" s="207"/>
      <c r="BR21" s="207"/>
      <c r="BZ21" s="203"/>
      <c r="CA21" s="204"/>
      <c r="CB21" s="205">
        <v>0</v>
      </c>
      <c r="CC21" s="205"/>
      <c r="CD21" s="206"/>
      <c r="CE21" s="206"/>
      <c r="CF21" s="207"/>
      <c r="CG21" s="207"/>
      <c r="CO21" s="203"/>
      <c r="CP21" s="204"/>
      <c r="CQ21" s="205">
        <v>0</v>
      </c>
      <c r="CR21" s="205"/>
      <c r="CS21" s="206"/>
      <c r="CT21" s="206"/>
      <c r="CU21" s="207"/>
      <c r="CV21" s="207"/>
      <c r="DD21" s="203"/>
      <c r="DE21" s="204"/>
      <c r="DF21" s="205">
        <v>0</v>
      </c>
      <c r="DG21" s="205"/>
      <c r="DH21" s="206"/>
      <c r="DI21" s="206"/>
      <c r="DJ21" s="207"/>
      <c r="DK21" s="207"/>
      <c r="DS21" s="203"/>
      <c r="DT21" s="204"/>
      <c r="DU21" s="205">
        <v>0</v>
      </c>
      <c r="DV21" s="205"/>
      <c r="DW21" s="206"/>
      <c r="DX21" s="206"/>
      <c r="DY21" s="207"/>
      <c r="DZ21" s="207"/>
      <c r="EH21" s="203"/>
      <c r="EI21" s="204"/>
      <c r="EJ21" s="205">
        <v>0</v>
      </c>
      <c r="EK21" s="205"/>
      <c r="EL21" s="206"/>
      <c r="EM21" s="206"/>
      <c r="EN21" s="207"/>
      <c r="EO21" s="207"/>
      <c r="EX21" s="203"/>
      <c r="EY21" s="204"/>
      <c r="EZ21" s="205">
        <v>0</v>
      </c>
      <c r="FA21" s="205"/>
      <c r="FB21" s="206"/>
      <c r="FC21" s="206"/>
      <c r="FD21" s="207"/>
      <c r="FE21" s="207"/>
      <c r="FL21" s="203"/>
      <c r="FM21" s="204"/>
      <c r="FN21" s="205">
        <v>0</v>
      </c>
      <c r="FO21" s="205"/>
      <c r="FP21" s="206"/>
      <c r="FQ21" s="206"/>
      <c r="FR21" s="207"/>
      <c r="FS21" s="207"/>
      <c r="GA21" s="203"/>
      <c r="GB21" s="204"/>
      <c r="GC21" s="205">
        <v>0</v>
      </c>
      <c r="GD21" s="205"/>
      <c r="GE21" s="206"/>
      <c r="GF21" s="206"/>
      <c r="GG21" s="207"/>
      <c r="GH21" s="207"/>
      <c r="GP21" s="203"/>
      <c r="GQ21" s="204"/>
      <c r="GR21" s="205">
        <v>0</v>
      </c>
      <c r="GS21" s="205"/>
      <c r="GT21" s="206"/>
      <c r="GU21" s="206"/>
      <c r="GV21" s="207"/>
      <c r="GW21" s="207"/>
      <c r="HE21" s="203"/>
      <c r="HF21" s="204"/>
      <c r="HG21" s="205">
        <v>0</v>
      </c>
      <c r="HH21" s="205"/>
      <c r="HI21" s="206"/>
      <c r="HJ21" s="206"/>
      <c r="HK21" s="207"/>
      <c r="HL21" s="207"/>
      <c r="HT21" s="203"/>
      <c r="HU21" s="204"/>
      <c r="HV21" s="205">
        <v>0</v>
      </c>
      <c r="HW21" s="205"/>
      <c r="HX21" s="206"/>
      <c r="HY21" s="206"/>
      <c r="HZ21" s="207"/>
      <c r="IA21" s="207"/>
      <c r="II21" s="203"/>
      <c r="IJ21" s="204"/>
      <c r="IK21" s="205">
        <v>0</v>
      </c>
      <c r="IL21" s="205"/>
      <c r="IM21" s="206"/>
      <c r="IN21" s="206"/>
      <c r="IO21" s="207"/>
      <c r="IP21" s="207"/>
      <c r="IX21" s="203"/>
      <c r="IY21" s="204"/>
      <c r="IZ21" s="205">
        <v>0</v>
      </c>
      <c r="JA21" s="205"/>
      <c r="JB21" s="206"/>
      <c r="JC21" s="206"/>
      <c r="JD21" s="207"/>
      <c r="JE21" s="207"/>
      <c r="JM21" s="203"/>
      <c r="JN21" s="204"/>
      <c r="JO21" s="205">
        <v>0</v>
      </c>
      <c r="JP21" s="205"/>
      <c r="JQ21" s="206"/>
      <c r="JR21" s="206"/>
      <c r="JS21" s="207"/>
      <c r="JT21" s="207"/>
      <c r="KB21" s="203"/>
      <c r="KC21" s="204"/>
      <c r="KD21" s="205">
        <v>0</v>
      </c>
      <c r="KE21" s="205"/>
      <c r="KF21" s="206"/>
      <c r="KG21" s="206"/>
      <c r="KH21" s="207"/>
      <c r="KI21" s="207"/>
      <c r="KQ21" s="203"/>
      <c r="KR21" s="204"/>
      <c r="KS21" s="205">
        <v>0</v>
      </c>
      <c r="KT21" s="205"/>
      <c r="KU21" s="206"/>
      <c r="KV21" s="206"/>
      <c r="KW21" s="207"/>
      <c r="KX21" s="207"/>
      <c r="LF21" s="203"/>
      <c r="LG21" s="204"/>
      <c r="LH21" s="205">
        <v>0</v>
      </c>
      <c r="LI21" s="205"/>
      <c r="LJ21" s="206"/>
      <c r="LK21" s="206"/>
      <c r="LL21" s="207"/>
      <c r="LM21" s="207"/>
      <c r="LU21" s="203"/>
      <c r="LV21" s="204"/>
      <c r="LW21" s="205">
        <v>0</v>
      </c>
      <c r="LX21" s="205"/>
      <c r="LY21" s="206"/>
      <c r="LZ21" s="206"/>
      <c r="MA21" s="207"/>
      <c r="MB21" s="207"/>
      <c r="MJ21" s="203"/>
      <c r="MK21" s="204"/>
      <c r="ML21" s="205">
        <v>0</v>
      </c>
      <c r="MM21" s="205"/>
      <c r="MN21" s="206"/>
      <c r="MO21" s="206"/>
      <c r="MP21" s="207"/>
      <c r="MQ21" s="207"/>
      <c r="MY21" s="203"/>
      <c r="MZ21" s="204"/>
      <c r="NA21" s="205">
        <v>0</v>
      </c>
      <c r="NB21" s="205"/>
      <c r="NC21" s="206"/>
      <c r="ND21" s="206"/>
      <c r="NE21" s="207"/>
      <c r="NF21" s="207"/>
      <c r="NN21" s="203"/>
      <c r="NO21" s="204"/>
      <c r="NP21" s="205">
        <v>0</v>
      </c>
      <c r="NQ21" s="205"/>
      <c r="NR21" s="206"/>
      <c r="NS21" s="206"/>
      <c r="NT21" s="207"/>
      <c r="NU21" s="207"/>
      <c r="OC21" s="203"/>
      <c r="OD21" s="204"/>
      <c r="OE21" s="205">
        <v>0</v>
      </c>
      <c r="OF21" s="205"/>
      <c r="OG21" s="206"/>
      <c r="OH21" s="206"/>
      <c r="OI21" s="207"/>
      <c r="OJ21" s="207"/>
      <c r="OR21" s="203"/>
      <c r="OS21" s="204"/>
      <c r="OT21" s="205">
        <v>0</v>
      </c>
      <c r="OU21" s="205"/>
      <c r="OV21" s="206"/>
      <c r="OW21" s="206"/>
      <c r="OX21" s="207"/>
      <c r="OY21" s="207"/>
      <c r="PG21" s="203"/>
      <c r="PH21" s="204"/>
      <c r="PI21" s="205">
        <v>0</v>
      </c>
      <c r="PJ21" s="205"/>
      <c r="PK21" s="206"/>
      <c r="PL21" s="206"/>
      <c r="PM21" s="207"/>
      <c r="PN21" s="207"/>
      <c r="PV21" s="203"/>
      <c r="PW21" s="204"/>
      <c r="PX21" s="205">
        <v>0</v>
      </c>
      <c r="PY21" s="205"/>
      <c r="PZ21" s="206"/>
      <c r="QA21" s="206"/>
      <c r="QB21" s="207"/>
      <c r="QC21" s="207"/>
    </row>
    <row r="22" spans="3:445" ht="54.75" customHeight="1" thickBot="1" x14ac:dyDescent="0.25">
      <c r="C22" s="194"/>
      <c r="D22" s="195"/>
      <c r="E22" s="196"/>
      <c r="F22" s="196"/>
      <c r="G22" s="197"/>
      <c r="H22" s="197"/>
      <c r="I22" s="198"/>
      <c r="J22" s="198"/>
      <c r="R22" s="194"/>
      <c r="S22" s="195"/>
      <c r="T22" s="196"/>
      <c r="U22" s="196"/>
      <c r="V22" s="197"/>
      <c r="W22" s="197"/>
      <c r="X22" s="198"/>
      <c r="Y22" s="198"/>
      <c r="AG22" s="194"/>
      <c r="AH22" s="195"/>
      <c r="AI22" s="196"/>
      <c r="AJ22" s="196"/>
      <c r="AK22" s="197"/>
      <c r="AL22" s="197"/>
      <c r="AM22" s="198"/>
      <c r="AN22" s="198"/>
      <c r="AV22" s="194"/>
      <c r="AW22" s="195"/>
      <c r="AX22" s="196"/>
      <c r="AY22" s="196"/>
      <c r="AZ22" s="197"/>
      <c r="BA22" s="197"/>
      <c r="BB22" s="198"/>
      <c r="BC22" s="198"/>
      <c r="BK22" s="194"/>
      <c r="BL22" s="195"/>
      <c r="BM22" s="196"/>
      <c r="BN22" s="196"/>
      <c r="BO22" s="197"/>
      <c r="BP22" s="197"/>
      <c r="BQ22" s="198"/>
      <c r="BR22" s="198"/>
      <c r="BZ22" s="203"/>
      <c r="CA22" s="204"/>
      <c r="CB22" s="205"/>
      <c r="CC22" s="205"/>
      <c r="CD22" s="206"/>
      <c r="CE22" s="206"/>
      <c r="CF22" s="198"/>
      <c r="CG22" s="198"/>
      <c r="CO22" s="203"/>
      <c r="CP22" s="204"/>
      <c r="CQ22" s="205"/>
      <c r="CR22" s="205"/>
      <c r="CS22" s="206"/>
      <c r="CT22" s="206"/>
      <c r="CU22" s="198"/>
      <c r="CV22" s="198"/>
      <c r="DD22" s="203"/>
      <c r="DE22" s="204"/>
      <c r="DF22" s="205"/>
      <c r="DG22" s="205"/>
      <c r="DH22" s="206"/>
      <c r="DI22" s="206"/>
      <c r="DJ22" s="198"/>
      <c r="DK22" s="198"/>
      <c r="DS22" s="203"/>
      <c r="DT22" s="204"/>
      <c r="DU22" s="205"/>
      <c r="DV22" s="205"/>
      <c r="DW22" s="206"/>
      <c r="DX22" s="206"/>
      <c r="DY22" s="198"/>
      <c r="DZ22" s="198"/>
      <c r="EH22" s="203"/>
      <c r="EI22" s="204"/>
      <c r="EJ22" s="205"/>
      <c r="EK22" s="205"/>
      <c r="EL22" s="206"/>
      <c r="EM22" s="206"/>
      <c r="EN22" s="198"/>
      <c r="EO22" s="198"/>
      <c r="EX22" s="203"/>
      <c r="EY22" s="204"/>
      <c r="EZ22" s="205"/>
      <c r="FA22" s="205"/>
      <c r="FB22" s="206"/>
      <c r="FC22" s="206"/>
      <c r="FD22" s="198"/>
      <c r="FE22" s="198"/>
      <c r="FL22" s="203"/>
      <c r="FM22" s="204"/>
      <c r="FN22" s="205"/>
      <c r="FO22" s="205"/>
      <c r="FP22" s="206"/>
      <c r="FQ22" s="206"/>
      <c r="FR22" s="198"/>
      <c r="FS22" s="198"/>
      <c r="GA22" s="203"/>
      <c r="GB22" s="204"/>
      <c r="GC22" s="205"/>
      <c r="GD22" s="205"/>
      <c r="GE22" s="206"/>
      <c r="GF22" s="206"/>
      <c r="GG22" s="198"/>
      <c r="GH22" s="198"/>
      <c r="GP22" s="203"/>
      <c r="GQ22" s="204"/>
      <c r="GR22" s="205"/>
      <c r="GS22" s="205"/>
      <c r="GT22" s="206"/>
      <c r="GU22" s="206"/>
      <c r="GV22" s="198"/>
      <c r="GW22" s="198"/>
      <c r="HE22" s="203"/>
      <c r="HF22" s="204"/>
      <c r="HG22" s="205"/>
      <c r="HH22" s="205"/>
      <c r="HI22" s="206"/>
      <c r="HJ22" s="206"/>
      <c r="HK22" s="198"/>
      <c r="HL22" s="198"/>
      <c r="HT22" s="203"/>
      <c r="HU22" s="204"/>
      <c r="HV22" s="205"/>
      <c r="HW22" s="205"/>
      <c r="HX22" s="206"/>
      <c r="HY22" s="206"/>
      <c r="HZ22" s="198"/>
      <c r="IA22" s="198"/>
      <c r="II22" s="203"/>
      <c r="IJ22" s="204"/>
      <c r="IK22" s="205"/>
      <c r="IL22" s="205"/>
      <c r="IM22" s="206"/>
      <c r="IN22" s="206"/>
      <c r="IO22" s="198"/>
      <c r="IP22" s="198"/>
      <c r="IX22" s="203"/>
      <c r="IY22" s="204"/>
      <c r="IZ22" s="205"/>
      <c r="JA22" s="205"/>
      <c r="JB22" s="206"/>
      <c r="JC22" s="206"/>
      <c r="JD22" s="198"/>
      <c r="JE22" s="198"/>
      <c r="JM22" s="203"/>
      <c r="JN22" s="204"/>
      <c r="JO22" s="205"/>
      <c r="JP22" s="205"/>
      <c r="JQ22" s="206"/>
      <c r="JR22" s="206"/>
      <c r="JS22" s="198"/>
      <c r="JT22" s="198"/>
      <c r="KB22" s="203"/>
      <c r="KC22" s="204"/>
      <c r="KD22" s="205"/>
      <c r="KE22" s="205"/>
      <c r="KF22" s="206"/>
      <c r="KG22" s="206"/>
      <c r="KH22" s="198"/>
      <c r="KI22" s="198"/>
      <c r="KQ22" s="203"/>
      <c r="KR22" s="204"/>
      <c r="KS22" s="205"/>
      <c r="KT22" s="205"/>
      <c r="KU22" s="206"/>
      <c r="KV22" s="206"/>
      <c r="KW22" s="198"/>
      <c r="KX22" s="198"/>
      <c r="LF22" s="203"/>
      <c r="LG22" s="204"/>
      <c r="LH22" s="205"/>
      <c r="LI22" s="205"/>
      <c r="LJ22" s="206"/>
      <c r="LK22" s="206"/>
      <c r="LL22" s="198"/>
      <c r="LM22" s="198"/>
      <c r="LU22" s="203"/>
      <c r="LV22" s="204"/>
      <c r="LW22" s="205"/>
      <c r="LX22" s="205"/>
      <c r="LY22" s="206"/>
      <c r="LZ22" s="206"/>
      <c r="MA22" s="198"/>
      <c r="MB22" s="198"/>
      <c r="MJ22" s="203"/>
      <c r="MK22" s="204"/>
      <c r="ML22" s="205"/>
      <c r="MM22" s="205"/>
      <c r="MN22" s="206"/>
      <c r="MO22" s="206"/>
      <c r="MP22" s="198"/>
      <c r="MQ22" s="198"/>
      <c r="MY22" s="203"/>
      <c r="MZ22" s="204"/>
      <c r="NA22" s="205"/>
      <c r="NB22" s="205"/>
      <c r="NC22" s="206"/>
      <c r="ND22" s="206"/>
      <c r="NE22" s="198"/>
      <c r="NF22" s="198"/>
      <c r="NN22" s="203"/>
      <c r="NO22" s="204"/>
      <c r="NP22" s="205"/>
      <c r="NQ22" s="205"/>
      <c r="NR22" s="206"/>
      <c r="NS22" s="206"/>
      <c r="NT22" s="198"/>
      <c r="NU22" s="198"/>
      <c r="OC22" s="203"/>
      <c r="OD22" s="204"/>
      <c r="OE22" s="205"/>
      <c r="OF22" s="205"/>
      <c r="OG22" s="206"/>
      <c r="OH22" s="206"/>
      <c r="OI22" s="198"/>
      <c r="OJ22" s="198"/>
      <c r="OR22" s="203"/>
      <c r="OS22" s="204"/>
      <c r="OT22" s="205"/>
      <c r="OU22" s="205"/>
      <c r="OV22" s="206"/>
      <c r="OW22" s="206"/>
      <c r="OX22" s="198"/>
      <c r="OY22" s="198"/>
      <c r="PG22" s="203"/>
      <c r="PH22" s="204"/>
      <c r="PI22" s="205"/>
      <c r="PJ22" s="205"/>
      <c r="PK22" s="206"/>
      <c r="PL22" s="206"/>
      <c r="PM22" s="198"/>
      <c r="PN22" s="198"/>
      <c r="PV22" s="203"/>
      <c r="PW22" s="204"/>
      <c r="PX22" s="205"/>
      <c r="PY22" s="205"/>
      <c r="PZ22" s="206"/>
      <c r="QA22" s="206"/>
      <c r="QB22" s="198"/>
      <c r="QC22" s="198"/>
    </row>
    <row r="23" spans="3:445" ht="35.25" customHeight="1" thickTop="1" x14ac:dyDescent="0.2">
      <c r="C23" s="188" t="s">
        <v>59</v>
      </c>
      <c r="D23" s="189"/>
      <c r="E23" s="190">
        <f>SUM(E20:F22)</f>
        <v>0</v>
      </c>
      <c r="F23" s="191"/>
      <c r="G23" s="190">
        <f>SUM(G20:H22)</f>
        <v>0</v>
      </c>
      <c r="H23" s="191"/>
      <c r="I23" s="192"/>
      <c r="J23" s="193"/>
      <c r="R23" s="188" t="s">
        <v>59</v>
      </c>
      <c r="S23" s="189"/>
      <c r="T23" s="190">
        <f>SUM(T20:U22)</f>
        <v>0</v>
      </c>
      <c r="U23" s="191"/>
      <c r="V23" s="190">
        <f>SUM(V20:W22)</f>
        <v>0</v>
      </c>
      <c r="W23" s="191"/>
      <c r="X23" s="192"/>
      <c r="Y23" s="193"/>
      <c r="AG23" s="188" t="s">
        <v>59</v>
      </c>
      <c r="AH23" s="189"/>
      <c r="AI23" s="190">
        <f>SUM(AI20:AJ22)</f>
        <v>0</v>
      </c>
      <c r="AJ23" s="191"/>
      <c r="AK23" s="190">
        <f>SUM(AK20:AL22)</f>
        <v>0</v>
      </c>
      <c r="AL23" s="191"/>
      <c r="AM23" s="192"/>
      <c r="AN23" s="193"/>
      <c r="AV23" s="188" t="s">
        <v>59</v>
      </c>
      <c r="AW23" s="189"/>
      <c r="AX23" s="190">
        <f>SUM(AX20:AY22)</f>
        <v>0</v>
      </c>
      <c r="AY23" s="191"/>
      <c r="AZ23" s="190">
        <f>SUM(AZ20:BA22)</f>
        <v>0</v>
      </c>
      <c r="BA23" s="191"/>
      <c r="BB23" s="192"/>
      <c r="BC23" s="193"/>
      <c r="BK23" s="188" t="s">
        <v>59</v>
      </c>
      <c r="BL23" s="189"/>
      <c r="BM23" s="190">
        <f>SUM(BM20:BN22)</f>
        <v>0</v>
      </c>
      <c r="BN23" s="191"/>
      <c r="BO23" s="190">
        <f>SUM(BO20:BP22)</f>
        <v>0</v>
      </c>
      <c r="BP23" s="191"/>
      <c r="BQ23" s="192"/>
      <c r="BR23" s="193"/>
      <c r="BZ23" s="210" t="s">
        <v>59</v>
      </c>
      <c r="CA23" s="211"/>
      <c r="CB23" s="212">
        <f>SUM(CB20:CC22)</f>
        <v>0</v>
      </c>
      <c r="CC23" s="213"/>
      <c r="CD23" s="212">
        <f>SUM(CD20:CE22)</f>
        <v>0</v>
      </c>
      <c r="CE23" s="213"/>
      <c r="CF23" s="208"/>
      <c r="CG23" s="209"/>
      <c r="CO23" s="210" t="s">
        <v>59</v>
      </c>
      <c r="CP23" s="211"/>
      <c r="CQ23" s="212">
        <f>SUM(CQ20:CR22)</f>
        <v>0</v>
      </c>
      <c r="CR23" s="213"/>
      <c r="CS23" s="212">
        <f>SUM(CS20:CT22)</f>
        <v>0</v>
      </c>
      <c r="CT23" s="213"/>
      <c r="CU23" s="208"/>
      <c r="CV23" s="209"/>
      <c r="DD23" s="210" t="s">
        <v>59</v>
      </c>
      <c r="DE23" s="211"/>
      <c r="DF23" s="212">
        <f>SUM(DF20:DG22)</f>
        <v>0</v>
      </c>
      <c r="DG23" s="213"/>
      <c r="DH23" s="212">
        <f>SUM(DH20:DI22)</f>
        <v>0</v>
      </c>
      <c r="DI23" s="213"/>
      <c r="DJ23" s="208"/>
      <c r="DK23" s="209"/>
      <c r="DS23" s="210" t="s">
        <v>59</v>
      </c>
      <c r="DT23" s="211"/>
      <c r="DU23" s="212">
        <f>SUM(DU20:DV22)</f>
        <v>0</v>
      </c>
      <c r="DV23" s="213"/>
      <c r="DW23" s="212">
        <f>SUM(DW20:DX22)</f>
        <v>0</v>
      </c>
      <c r="DX23" s="213"/>
      <c r="DY23" s="208"/>
      <c r="DZ23" s="209"/>
      <c r="EH23" s="210" t="s">
        <v>59</v>
      </c>
      <c r="EI23" s="211"/>
      <c r="EJ23" s="212">
        <f>SUM(EJ20:EK22)</f>
        <v>0</v>
      </c>
      <c r="EK23" s="213"/>
      <c r="EL23" s="212">
        <f>SUM(EL20:EM22)</f>
        <v>0</v>
      </c>
      <c r="EM23" s="213"/>
      <c r="EN23" s="208"/>
      <c r="EO23" s="209"/>
      <c r="EX23" s="210" t="s">
        <v>59</v>
      </c>
      <c r="EY23" s="211"/>
      <c r="EZ23" s="212">
        <f>SUM(EZ20:FA22)</f>
        <v>0</v>
      </c>
      <c r="FA23" s="213"/>
      <c r="FB23" s="212">
        <f>SUM(FB20:FC22)</f>
        <v>0</v>
      </c>
      <c r="FC23" s="213"/>
      <c r="FD23" s="208"/>
      <c r="FE23" s="209"/>
      <c r="FL23" s="210" t="s">
        <v>59</v>
      </c>
      <c r="FM23" s="211"/>
      <c r="FN23" s="212">
        <f>SUM(FN20:FO22)</f>
        <v>0</v>
      </c>
      <c r="FO23" s="213"/>
      <c r="FP23" s="212">
        <f>SUM(FP20:FQ22)</f>
        <v>0</v>
      </c>
      <c r="FQ23" s="213"/>
      <c r="FR23" s="208"/>
      <c r="FS23" s="209"/>
      <c r="GA23" s="210" t="s">
        <v>59</v>
      </c>
      <c r="GB23" s="211"/>
      <c r="GC23" s="212">
        <f>SUM(GC20:GD22)</f>
        <v>0</v>
      </c>
      <c r="GD23" s="213"/>
      <c r="GE23" s="212">
        <f>SUM(GE20:GF22)</f>
        <v>0</v>
      </c>
      <c r="GF23" s="213"/>
      <c r="GG23" s="208"/>
      <c r="GH23" s="209"/>
      <c r="GP23" s="210" t="s">
        <v>59</v>
      </c>
      <c r="GQ23" s="211"/>
      <c r="GR23" s="212">
        <f>SUM(GR20:GS22)</f>
        <v>0</v>
      </c>
      <c r="GS23" s="213"/>
      <c r="GT23" s="212">
        <f>SUM(GT20:GU22)</f>
        <v>0</v>
      </c>
      <c r="GU23" s="213"/>
      <c r="GV23" s="208"/>
      <c r="GW23" s="209"/>
      <c r="HE23" s="210" t="s">
        <v>59</v>
      </c>
      <c r="HF23" s="211"/>
      <c r="HG23" s="212">
        <f>SUM(HG20:HH22)</f>
        <v>0</v>
      </c>
      <c r="HH23" s="213"/>
      <c r="HI23" s="212">
        <f>SUM(HI20:HJ22)</f>
        <v>0</v>
      </c>
      <c r="HJ23" s="213"/>
      <c r="HK23" s="208"/>
      <c r="HL23" s="209"/>
      <c r="HT23" s="210" t="s">
        <v>59</v>
      </c>
      <c r="HU23" s="211"/>
      <c r="HV23" s="212">
        <f>SUM(HV20:HW22)</f>
        <v>0</v>
      </c>
      <c r="HW23" s="213"/>
      <c r="HX23" s="212">
        <f>SUM(HX20:HY22)</f>
        <v>0</v>
      </c>
      <c r="HY23" s="213"/>
      <c r="HZ23" s="208"/>
      <c r="IA23" s="209"/>
      <c r="II23" s="210" t="s">
        <v>59</v>
      </c>
      <c r="IJ23" s="211"/>
      <c r="IK23" s="212">
        <f>SUM(IK20:IL22)</f>
        <v>0</v>
      </c>
      <c r="IL23" s="213"/>
      <c r="IM23" s="212">
        <f>SUM(IM20:IN22)</f>
        <v>0</v>
      </c>
      <c r="IN23" s="213"/>
      <c r="IO23" s="208"/>
      <c r="IP23" s="209"/>
      <c r="IX23" s="210" t="s">
        <v>59</v>
      </c>
      <c r="IY23" s="211"/>
      <c r="IZ23" s="212">
        <f>SUM(IZ20:JA22)</f>
        <v>0</v>
      </c>
      <c r="JA23" s="213"/>
      <c r="JB23" s="212">
        <f>SUM(JB20:JC22)</f>
        <v>0</v>
      </c>
      <c r="JC23" s="213"/>
      <c r="JD23" s="208"/>
      <c r="JE23" s="209"/>
      <c r="JM23" s="210" t="s">
        <v>59</v>
      </c>
      <c r="JN23" s="211"/>
      <c r="JO23" s="212">
        <f>SUM(JO20:JP22)</f>
        <v>0</v>
      </c>
      <c r="JP23" s="213"/>
      <c r="JQ23" s="212">
        <f>SUM(JQ20:JR22)</f>
        <v>0</v>
      </c>
      <c r="JR23" s="213"/>
      <c r="JS23" s="208"/>
      <c r="JT23" s="209"/>
      <c r="KB23" s="210" t="s">
        <v>59</v>
      </c>
      <c r="KC23" s="211"/>
      <c r="KD23" s="212">
        <f>SUM(KD20:KE22)</f>
        <v>0</v>
      </c>
      <c r="KE23" s="213"/>
      <c r="KF23" s="212">
        <f>SUM(KF20:KG22)</f>
        <v>0</v>
      </c>
      <c r="KG23" s="213"/>
      <c r="KH23" s="208"/>
      <c r="KI23" s="209"/>
      <c r="KQ23" s="210" t="s">
        <v>59</v>
      </c>
      <c r="KR23" s="211"/>
      <c r="KS23" s="212">
        <f>SUM(KS20:KT22)</f>
        <v>0</v>
      </c>
      <c r="KT23" s="213"/>
      <c r="KU23" s="212">
        <f>SUM(KU20:KV22)</f>
        <v>0</v>
      </c>
      <c r="KV23" s="213"/>
      <c r="KW23" s="208"/>
      <c r="KX23" s="209"/>
      <c r="LF23" s="210" t="s">
        <v>59</v>
      </c>
      <c r="LG23" s="211"/>
      <c r="LH23" s="212">
        <f>SUM(LH20:LI22)</f>
        <v>0</v>
      </c>
      <c r="LI23" s="213"/>
      <c r="LJ23" s="212">
        <f>SUM(LJ20:LK22)</f>
        <v>0</v>
      </c>
      <c r="LK23" s="213"/>
      <c r="LL23" s="208"/>
      <c r="LM23" s="209"/>
      <c r="LU23" s="210" t="s">
        <v>59</v>
      </c>
      <c r="LV23" s="211"/>
      <c r="LW23" s="212">
        <f>SUM(LW20:LX22)</f>
        <v>0</v>
      </c>
      <c r="LX23" s="213"/>
      <c r="LY23" s="212">
        <f>SUM(LY20:LZ22)</f>
        <v>0</v>
      </c>
      <c r="LZ23" s="213"/>
      <c r="MA23" s="208"/>
      <c r="MB23" s="209"/>
      <c r="MJ23" s="210" t="s">
        <v>59</v>
      </c>
      <c r="MK23" s="211"/>
      <c r="ML23" s="212">
        <f>SUM(ML20:MM22)</f>
        <v>0</v>
      </c>
      <c r="MM23" s="213"/>
      <c r="MN23" s="212">
        <f>SUM(MN20:MO22)</f>
        <v>0</v>
      </c>
      <c r="MO23" s="213"/>
      <c r="MP23" s="208"/>
      <c r="MQ23" s="209"/>
      <c r="MY23" s="210" t="s">
        <v>59</v>
      </c>
      <c r="MZ23" s="211"/>
      <c r="NA23" s="212">
        <f>SUM(NA20:NB22)</f>
        <v>0</v>
      </c>
      <c r="NB23" s="213"/>
      <c r="NC23" s="212">
        <f>SUM(NC20:ND22)</f>
        <v>0</v>
      </c>
      <c r="ND23" s="213"/>
      <c r="NE23" s="208"/>
      <c r="NF23" s="209"/>
      <c r="NN23" s="210" t="s">
        <v>59</v>
      </c>
      <c r="NO23" s="211"/>
      <c r="NP23" s="212">
        <f>SUM(NP20:NQ22)</f>
        <v>0</v>
      </c>
      <c r="NQ23" s="213"/>
      <c r="NR23" s="212">
        <f>SUM(NR20:NS22)</f>
        <v>0</v>
      </c>
      <c r="NS23" s="213"/>
      <c r="NT23" s="208"/>
      <c r="NU23" s="209"/>
      <c r="OC23" s="210" t="s">
        <v>59</v>
      </c>
      <c r="OD23" s="211"/>
      <c r="OE23" s="212">
        <f>SUM(OE20:OF22)</f>
        <v>0</v>
      </c>
      <c r="OF23" s="213"/>
      <c r="OG23" s="212">
        <f>SUM(OG20:OH22)</f>
        <v>0</v>
      </c>
      <c r="OH23" s="213"/>
      <c r="OI23" s="208"/>
      <c r="OJ23" s="209"/>
      <c r="OR23" s="210" t="s">
        <v>59</v>
      </c>
      <c r="OS23" s="211"/>
      <c r="OT23" s="212">
        <f>SUM(OT20:OU22)</f>
        <v>0</v>
      </c>
      <c r="OU23" s="213"/>
      <c r="OV23" s="212">
        <f>SUM(OV20:OW22)</f>
        <v>0</v>
      </c>
      <c r="OW23" s="213"/>
      <c r="OX23" s="208"/>
      <c r="OY23" s="209"/>
      <c r="PG23" s="210" t="s">
        <v>59</v>
      </c>
      <c r="PH23" s="211"/>
      <c r="PI23" s="212">
        <f>SUM(PI20:PJ22)</f>
        <v>0</v>
      </c>
      <c r="PJ23" s="213"/>
      <c r="PK23" s="212">
        <f>SUM(PK20:PL22)</f>
        <v>0</v>
      </c>
      <c r="PL23" s="213"/>
      <c r="PM23" s="208"/>
      <c r="PN23" s="209"/>
      <c r="PV23" s="210" t="s">
        <v>59</v>
      </c>
      <c r="PW23" s="211"/>
      <c r="PX23" s="212">
        <f>SUM(PX20:PY22)</f>
        <v>0</v>
      </c>
      <c r="PY23" s="213"/>
      <c r="PZ23" s="212">
        <f>SUM(PZ20:QA22)</f>
        <v>0</v>
      </c>
      <c r="QA23" s="213"/>
      <c r="QB23" s="208"/>
      <c r="QC23" s="209"/>
    </row>
    <row r="24" spans="3:445" ht="18" customHeight="1" x14ac:dyDescent="0.2">
      <c r="E24" s="21" t="s">
        <v>35</v>
      </c>
      <c r="F24" s="17"/>
      <c r="G24" s="18"/>
      <c r="H24" s="18"/>
      <c r="I24" s="19"/>
      <c r="J24" s="19"/>
      <c r="T24" s="21" t="s">
        <v>35</v>
      </c>
      <c r="U24" s="17"/>
      <c r="V24" s="18"/>
      <c r="W24" s="18"/>
      <c r="X24" s="19"/>
      <c r="Y24" s="19"/>
      <c r="AI24" s="21" t="s">
        <v>35</v>
      </c>
      <c r="AJ24" s="17"/>
      <c r="AK24" s="18"/>
      <c r="AL24" s="18"/>
      <c r="AM24" s="19"/>
      <c r="AN24" s="19"/>
      <c r="AX24" s="21" t="s">
        <v>35</v>
      </c>
      <c r="AY24" s="17"/>
      <c r="AZ24" s="18"/>
      <c r="BA24" s="18"/>
      <c r="BB24" s="19"/>
      <c r="BC24" s="19"/>
      <c r="BM24" s="21" t="s">
        <v>35</v>
      </c>
      <c r="BN24" s="17"/>
      <c r="BO24" s="18"/>
      <c r="BP24" s="18"/>
      <c r="BQ24" s="19"/>
      <c r="BR24" s="19"/>
      <c r="CB24" s="21" t="s">
        <v>35</v>
      </c>
      <c r="CC24" s="17"/>
      <c r="CD24" s="18"/>
      <c r="CE24" s="18"/>
      <c r="CF24" s="19"/>
      <c r="CG24" s="19"/>
      <c r="CQ24" s="21" t="s">
        <v>35</v>
      </c>
      <c r="CR24" s="17"/>
      <c r="CS24" s="18"/>
      <c r="CT24" s="18"/>
      <c r="CU24" s="19"/>
      <c r="CV24" s="19"/>
      <c r="DF24" s="21" t="s">
        <v>35</v>
      </c>
      <c r="DG24" s="17"/>
      <c r="DH24" s="18"/>
      <c r="DI24" s="18"/>
      <c r="DJ24" s="19"/>
      <c r="DK24" s="19"/>
      <c r="DU24" s="21" t="s">
        <v>35</v>
      </c>
      <c r="DV24" s="17"/>
      <c r="DW24" s="18"/>
      <c r="DX24" s="18"/>
      <c r="DY24" s="19"/>
      <c r="DZ24" s="19"/>
      <c r="EJ24" s="21" t="s">
        <v>35</v>
      </c>
      <c r="EK24" s="17"/>
      <c r="EL24" s="18"/>
      <c r="EM24" s="18"/>
      <c r="EN24" s="19"/>
      <c r="EO24" s="19"/>
      <c r="EZ24" s="21" t="s">
        <v>35</v>
      </c>
      <c r="FA24" s="17"/>
      <c r="FB24" s="18"/>
      <c r="FC24" s="18"/>
      <c r="FD24" s="19"/>
      <c r="FE24" s="19"/>
      <c r="FN24" s="21" t="s">
        <v>35</v>
      </c>
      <c r="FO24" s="17"/>
      <c r="FP24" s="18"/>
      <c r="FQ24" s="18"/>
      <c r="FR24" s="19"/>
      <c r="FS24" s="19"/>
      <c r="GC24" s="21" t="s">
        <v>35</v>
      </c>
      <c r="GD24" s="17"/>
      <c r="GE24" s="18"/>
      <c r="GF24" s="18"/>
      <c r="GG24" s="19"/>
      <c r="GH24" s="19"/>
      <c r="GR24" s="21" t="s">
        <v>35</v>
      </c>
      <c r="GS24" s="17"/>
      <c r="GT24" s="18"/>
      <c r="GU24" s="18"/>
      <c r="GV24" s="19"/>
      <c r="GW24" s="19"/>
      <c r="HG24" s="21" t="s">
        <v>35</v>
      </c>
      <c r="HH24" s="17"/>
      <c r="HI24" s="18"/>
      <c r="HJ24" s="18"/>
      <c r="HK24" s="19"/>
      <c r="HL24" s="19"/>
      <c r="HV24" s="21" t="s">
        <v>35</v>
      </c>
      <c r="HW24" s="17"/>
      <c r="HX24" s="18"/>
      <c r="HY24" s="18"/>
      <c r="HZ24" s="19"/>
      <c r="IA24" s="19"/>
      <c r="IK24" s="21" t="s">
        <v>35</v>
      </c>
      <c r="IL24" s="17"/>
      <c r="IM24" s="18"/>
      <c r="IN24" s="18"/>
      <c r="IO24" s="19"/>
      <c r="IP24" s="19"/>
      <c r="IZ24" s="21" t="s">
        <v>35</v>
      </c>
      <c r="JA24" s="17"/>
      <c r="JB24" s="18"/>
      <c r="JC24" s="18"/>
      <c r="JD24" s="19"/>
      <c r="JE24" s="19"/>
      <c r="JO24" s="21" t="s">
        <v>35</v>
      </c>
      <c r="JP24" s="17"/>
      <c r="JQ24" s="18"/>
      <c r="JR24" s="18"/>
      <c r="JS24" s="19"/>
      <c r="JT24" s="19"/>
      <c r="KD24" s="21" t="s">
        <v>35</v>
      </c>
      <c r="KE24" s="17"/>
      <c r="KF24" s="18"/>
      <c r="KG24" s="18"/>
      <c r="KH24" s="19"/>
      <c r="KI24" s="19"/>
      <c r="KS24" s="21" t="s">
        <v>35</v>
      </c>
      <c r="KT24" s="17"/>
      <c r="KU24" s="18"/>
      <c r="KV24" s="18"/>
      <c r="KW24" s="19"/>
      <c r="KX24" s="19"/>
      <c r="LH24" s="21" t="s">
        <v>35</v>
      </c>
      <c r="LI24" s="17"/>
      <c r="LJ24" s="18"/>
      <c r="LK24" s="18"/>
      <c r="LL24" s="19"/>
      <c r="LM24" s="19"/>
      <c r="LW24" s="21" t="s">
        <v>35</v>
      </c>
      <c r="LX24" s="17"/>
      <c r="LY24" s="18"/>
      <c r="LZ24" s="18"/>
      <c r="MA24" s="19"/>
      <c r="MB24" s="19"/>
      <c r="ML24" s="21" t="s">
        <v>35</v>
      </c>
      <c r="MM24" s="17"/>
      <c r="MN24" s="18"/>
      <c r="MO24" s="18"/>
      <c r="MP24" s="19"/>
      <c r="MQ24" s="19"/>
      <c r="NA24" s="21" t="s">
        <v>35</v>
      </c>
      <c r="NB24" s="17"/>
      <c r="NC24" s="18"/>
      <c r="ND24" s="18"/>
      <c r="NE24" s="19"/>
      <c r="NF24" s="19"/>
      <c r="NP24" s="21" t="s">
        <v>35</v>
      </c>
      <c r="NQ24" s="17"/>
      <c r="NR24" s="18"/>
      <c r="NS24" s="18"/>
      <c r="NT24" s="19"/>
      <c r="NU24" s="19"/>
      <c r="OE24" s="21" t="s">
        <v>35</v>
      </c>
      <c r="OF24" s="17"/>
      <c r="OG24" s="18"/>
      <c r="OH24" s="18"/>
      <c r="OI24" s="19"/>
      <c r="OJ24" s="19"/>
      <c r="OT24" s="21" t="s">
        <v>35</v>
      </c>
      <c r="OU24" s="17"/>
      <c r="OV24" s="18"/>
      <c r="OW24" s="18"/>
      <c r="OX24" s="19"/>
      <c r="OY24" s="19"/>
      <c r="PI24" s="21" t="s">
        <v>35</v>
      </c>
      <c r="PJ24" s="17"/>
      <c r="PK24" s="18"/>
      <c r="PL24" s="18"/>
      <c r="PM24" s="19"/>
      <c r="PN24" s="19"/>
      <c r="PX24" s="21" t="s">
        <v>35</v>
      </c>
      <c r="PY24" s="17"/>
      <c r="PZ24" s="18"/>
      <c r="QA24" s="18"/>
      <c r="QB24" s="19"/>
      <c r="QC24" s="19"/>
    </row>
    <row r="25" spans="3:445" ht="18" customHeight="1" x14ac:dyDescent="0.2">
      <c r="E25" s="21"/>
      <c r="F25" s="17"/>
      <c r="G25" s="18"/>
      <c r="H25" s="18"/>
      <c r="I25" s="19"/>
      <c r="J25" s="19"/>
      <c r="T25" s="21"/>
      <c r="U25" s="17"/>
      <c r="V25" s="18"/>
      <c r="W25" s="18"/>
      <c r="X25" s="19"/>
      <c r="Y25" s="19"/>
      <c r="AI25" s="21"/>
      <c r="AJ25" s="17"/>
      <c r="AK25" s="18"/>
      <c r="AL25" s="18"/>
      <c r="AM25" s="19"/>
      <c r="AN25" s="19"/>
      <c r="AX25" s="21"/>
      <c r="AY25" s="17"/>
      <c r="AZ25" s="18"/>
      <c r="BA25" s="18"/>
      <c r="BB25" s="19"/>
      <c r="BC25" s="19"/>
      <c r="BM25" s="21"/>
      <c r="BN25" s="17"/>
      <c r="BO25" s="18"/>
      <c r="BP25" s="18"/>
      <c r="BQ25" s="19"/>
      <c r="BR25" s="19"/>
      <c r="CB25" s="21"/>
      <c r="CC25" s="17"/>
      <c r="CD25" s="18"/>
      <c r="CE25" s="18"/>
      <c r="CF25" s="19"/>
      <c r="CG25" s="19"/>
      <c r="CQ25" s="21"/>
      <c r="CR25" s="17"/>
      <c r="CS25" s="18"/>
      <c r="CT25" s="18"/>
      <c r="CU25" s="19"/>
      <c r="CV25" s="19"/>
      <c r="DF25" s="21"/>
      <c r="DG25" s="17"/>
      <c r="DH25" s="18"/>
      <c r="DI25" s="18"/>
      <c r="DJ25" s="19"/>
      <c r="DK25" s="19"/>
      <c r="DU25" s="21"/>
      <c r="DV25" s="17"/>
      <c r="DW25" s="18"/>
      <c r="DX25" s="18"/>
      <c r="DY25" s="19"/>
      <c r="DZ25" s="19"/>
      <c r="EJ25" s="21"/>
      <c r="EK25" s="17"/>
      <c r="EL25" s="18"/>
      <c r="EM25" s="18"/>
      <c r="EN25" s="19"/>
      <c r="EO25" s="19"/>
      <c r="EZ25" s="21"/>
      <c r="FA25" s="17"/>
      <c r="FB25" s="18"/>
      <c r="FC25" s="18"/>
      <c r="FD25" s="19"/>
      <c r="FE25" s="19"/>
      <c r="FN25" s="21"/>
      <c r="FO25" s="17"/>
      <c r="FP25" s="18"/>
      <c r="FQ25" s="18"/>
      <c r="FR25" s="19"/>
      <c r="FS25" s="19"/>
      <c r="GC25" s="21"/>
      <c r="GD25" s="17"/>
      <c r="GE25" s="18"/>
      <c r="GF25" s="18"/>
      <c r="GG25" s="19"/>
      <c r="GH25" s="19"/>
      <c r="GR25" s="21"/>
      <c r="GS25" s="17"/>
      <c r="GT25" s="18"/>
      <c r="GU25" s="18"/>
      <c r="GV25" s="19"/>
      <c r="GW25" s="19"/>
      <c r="HG25" s="21"/>
      <c r="HH25" s="17"/>
      <c r="HI25" s="18"/>
      <c r="HJ25" s="18"/>
      <c r="HK25" s="19"/>
      <c r="HL25" s="19"/>
      <c r="HV25" s="21"/>
      <c r="HW25" s="17"/>
      <c r="HX25" s="18"/>
      <c r="HY25" s="18"/>
      <c r="HZ25" s="19"/>
      <c r="IA25" s="19"/>
      <c r="IK25" s="21"/>
      <c r="IL25" s="17"/>
      <c r="IM25" s="18"/>
      <c r="IN25" s="18"/>
      <c r="IO25" s="19"/>
      <c r="IP25" s="19"/>
      <c r="IZ25" s="21"/>
      <c r="JA25" s="17"/>
      <c r="JB25" s="18"/>
      <c r="JC25" s="18"/>
      <c r="JD25" s="19"/>
      <c r="JE25" s="19"/>
      <c r="JO25" s="21"/>
      <c r="JP25" s="17"/>
      <c r="JQ25" s="18"/>
      <c r="JR25" s="18"/>
      <c r="JS25" s="19"/>
      <c r="JT25" s="19"/>
      <c r="KD25" s="21"/>
      <c r="KE25" s="17"/>
      <c r="KF25" s="18"/>
      <c r="KG25" s="18"/>
      <c r="KH25" s="19"/>
      <c r="KI25" s="19"/>
      <c r="KS25" s="21"/>
      <c r="KT25" s="17"/>
      <c r="KU25" s="18"/>
      <c r="KV25" s="18"/>
      <c r="KW25" s="19"/>
      <c r="KX25" s="19"/>
      <c r="LH25" s="21"/>
      <c r="LI25" s="17"/>
      <c r="LJ25" s="18"/>
      <c r="LK25" s="18"/>
      <c r="LL25" s="19"/>
      <c r="LM25" s="19"/>
      <c r="LW25" s="21"/>
      <c r="LX25" s="17"/>
      <c r="LY25" s="18"/>
      <c r="LZ25" s="18"/>
      <c r="MA25" s="19"/>
      <c r="MB25" s="19"/>
      <c r="ML25" s="21"/>
      <c r="MM25" s="17"/>
      <c r="MN25" s="18"/>
      <c r="MO25" s="18"/>
      <c r="MP25" s="19"/>
      <c r="MQ25" s="19"/>
      <c r="NA25" s="21"/>
      <c r="NB25" s="17"/>
      <c r="NC25" s="18"/>
      <c r="ND25" s="18"/>
      <c r="NE25" s="19"/>
      <c r="NF25" s="19"/>
      <c r="NP25" s="21"/>
      <c r="NQ25" s="17"/>
      <c r="NR25" s="18"/>
      <c r="NS25" s="18"/>
      <c r="NT25" s="19"/>
      <c r="NU25" s="19"/>
      <c r="OE25" s="21"/>
      <c r="OF25" s="17"/>
      <c r="OG25" s="18"/>
      <c r="OH25" s="18"/>
      <c r="OI25" s="19"/>
      <c r="OJ25" s="19"/>
      <c r="OT25" s="21"/>
      <c r="OU25" s="17"/>
      <c r="OV25" s="18"/>
      <c r="OW25" s="18"/>
      <c r="OX25" s="19"/>
      <c r="OY25" s="19"/>
      <c r="PI25" s="21"/>
      <c r="PJ25" s="17"/>
      <c r="PK25" s="18"/>
      <c r="PL25" s="18"/>
      <c r="PM25" s="19"/>
      <c r="PN25" s="19"/>
      <c r="PX25" s="21"/>
      <c r="PY25" s="17"/>
      <c r="PZ25" s="18"/>
      <c r="QA25" s="18"/>
      <c r="QB25" s="19"/>
      <c r="QC25" s="19"/>
    </row>
    <row r="26" spans="3:445" ht="18" customHeight="1" x14ac:dyDescent="0.2">
      <c r="E26" s="17"/>
      <c r="F26" s="17"/>
      <c r="G26" s="18"/>
      <c r="H26" s="18"/>
      <c r="I26" s="19"/>
      <c r="J26" s="19"/>
      <c r="T26" s="17"/>
      <c r="U26" s="17"/>
      <c r="V26" s="18"/>
      <c r="W26" s="18"/>
      <c r="X26" s="19"/>
      <c r="Y26" s="19"/>
      <c r="AI26" s="17"/>
      <c r="AJ26" s="17"/>
      <c r="AK26" s="18"/>
      <c r="AL26" s="18"/>
      <c r="AM26" s="19"/>
      <c r="AN26" s="19"/>
      <c r="AX26" s="17"/>
      <c r="AY26" s="17"/>
      <c r="AZ26" s="18"/>
      <c r="BA26" s="18"/>
      <c r="BB26" s="19"/>
      <c r="BC26" s="19"/>
      <c r="BM26" s="17"/>
      <c r="BN26" s="17"/>
      <c r="BO26" s="18"/>
      <c r="BP26" s="18"/>
      <c r="BQ26" s="19"/>
      <c r="BR26" s="19"/>
      <c r="CB26" s="17"/>
      <c r="CC26" s="17"/>
      <c r="CD26" s="18"/>
      <c r="CE26" s="18"/>
      <c r="CF26" s="19"/>
      <c r="CG26" s="19"/>
      <c r="CQ26" s="17"/>
      <c r="CR26" s="17"/>
      <c r="CS26" s="18"/>
      <c r="CT26" s="18"/>
      <c r="CU26" s="19"/>
      <c r="CV26" s="19"/>
      <c r="DF26" s="17"/>
      <c r="DG26" s="17"/>
      <c r="DH26" s="18"/>
      <c r="DI26" s="18"/>
      <c r="DJ26" s="19"/>
      <c r="DK26" s="19"/>
      <c r="DU26" s="17"/>
      <c r="DV26" s="17"/>
      <c r="DW26" s="18"/>
      <c r="DX26" s="18"/>
      <c r="DY26" s="19"/>
      <c r="DZ26" s="19"/>
      <c r="EJ26" s="17"/>
      <c r="EK26" s="17"/>
      <c r="EL26" s="18"/>
      <c r="EM26" s="18"/>
      <c r="EN26" s="19"/>
      <c r="EO26" s="19"/>
      <c r="EZ26" s="17"/>
      <c r="FA26" s="17"/>
      <c r="FB26" s="18"/>
      <c r="FC26" s="18"/>
      <c r="FD26" s="19"/>
      <c r="FE26" s="19"/>
      <c r="FN26" s="17"/>
      <c r="FO26" s="17"/>
      <c r="FP26" s="18"/>
      <c r="FQ26" s="18"/>
      <c r="FR26" s="19"/>
      <c r="FS26" s="19"/>
      <c r="GC26" s="17"/>
      <c r="GD26" s="17"/>
      <c r="GE26" s="18"/>
      <c r="GF26" s="18"/>
      <c r="GG26" s="19"/>
      <c r="GH26" s="19"/>
      <c r="GR26" s="17"/>
      <c r="GS26" s="17"/>
      <c r="GT26" s="18"/>
      <c r="GU26" s="18"/>
      <c r="GV26" s="19"/>
      <c r="GW26" s="19"/>
      <c r="HG26" s="17"/>
      <c r="HH26" s="17"/>
      <c r="HI26" s="18"/>
      <c r="HJ26" s="18"/>
      <c r="HK26" s="19"/>
      <c r="HL26" s="19"/>
      <c r="HV26" s="17"/>
      <c r="HW26" s="17"/>
      <c r="HX26" s="18"/>
      <c r="HY26" s="18"/>
      <c r="HZ26" s="19"/>
      <c r="IA26" s="19"/>
      <c r="IK26" s="17"/>
      <c r="IL26" s="17"/>
      <c r="IM26" s="18"/>
      <c r="IN26" s="18"/>
      <c r="IO26" s="19"/>
      <c r="IP26" s="19"/>
      <c r="IZ26" s="17"/>
      <c r="JA26" s="17"/>
      <c r="JB26" s="18"/>
      <c r="JC26" s="18"/>
      <c r="JD26" s="19"/>
      <c r="JE26" s="19"/>
      <c r="JO26" s="17"/>
      <c r="JP26" s="17"/>
      <c r="JQ26" s="18"/>
      <c r="JR26" s="18"/>
      <c r="JS26" s="19"/>
      <c r="JT26" s="19"/>
      <c r="KD26" s="17"/>
      <c r="KE26" s="17"/>
      <c r="KF26" s="18"/>
      <c r="KG26" s="18"/>
      <c r="KH26" s="19"/>
      <c r="KI26" s="19"/>
      <c r="KS26" s="17"/>
      <c r="KT26" s="17"/>
      <c r="KU26" s="18"/>
      <c r="KV26" s="18"/>
      <c r="KW26" s="19"/>
      <c r="KX26" s="19"/>
      <c r="LH26" s="17"/>
      <c r="LI26" s="17"/>
      <c r="LJ26" s="18"/>
      <c r="LK26" s="18"/>
      <c r="LL26" s="19"/>
      <c r="LM26" s="19"/>
      <c r="LW26" s="17"/>
      <c r="LX26" s="17"/>
      <c r="LY26" s="18"/>
      <c r="LZ26" s="18"/>
      <c r="MA26" s="19"/>
      <c r="MB26" s="19"/>
      <c r="ML26" s="17"/>
      <c r="MM26" s="17"/>
      <c r="MN26" s="18"/>
      <c r="MO26" s="18"/>
      <c r="MP26" s="19"/>
      <c r="MQ26" s="19"/>
      <c r="NA26" s="17"/>
      <c r="NB26" s="17"/>
      <c r="NC26" s="18"/>
      <c r="ND26" s="18"/>
      <c r="NE26" s="19"/>
      <c r="NF26" s="19"/>
      <c r="NP26" s="17"/>
      <c r="NQ26" s="17"/>
      <c r="NR26" s="18"/>
      <c r="NS26" s="18"/>
      <c r="NT26" s="19"/>
      <c r="NU26" s="19"/>
      <c r="OE26" s="17"/>
      <c r="OF26" s="17"/>
      <c r="OG26" s="18"/>
      <c r="OH26" s="18"/>
      <c r="OI26" s="19"/>
      <c r="OJ26" s="19"/>
      <c r="OT26" s="17"/>
      <c r="OU26" s="17"/>
      <c r="OV26" s="18"/>
      <c r="OW26" s="18"/>
      <c r="OX26" s="19"/>
      <c r="OY26" s="19"/>
      <c r="PI26" s="17"/>
      <c r="PJ26" s="17"/>
      <c r="PK26" s="18"/>
      <c r="PL26" s="18"/>
      <c r="PM26" s="19"/>
      <c r="PN26" s="19"/>
      <c r="PX26" s="17"/>
      <c r="PY26" s="17"/>
      <c r="PZ26" s="18"/>
      <c r="QA26" s="18"/>
      <c r="QB26" s="19"/>
      <c r="QC26" s="19"/>
    </row>
  </sheetData>
  <sheetProtection algorithmName="SHA-512" hashValue="IaPub8PuuTvFSXcO6pUlPDAumkvtzQMEv0w7A9v/0esf18kCLu77lX9uasbyhkpBGtfnfTKEHZXFdrGHD1OGng==" saltValue="QXAdCJWWLn9GNI9yspc2KQ==" spinCount="100000" sheet="1" objects="1" scenarios="1"/>
  <mergeCells count="660">
    <mergeCell ref="PV21:PW21"/>
    <mergeCell ref="PX21:PY21"/>
    <mergeCell ref="PZ21:QA21"/>
    <mergeCell ref="QB21:QC21"/>
    <mergeCell ref="PV22:PW22"/>
    <mergeCell ref="PX22:PY22"/>
    <mergeCell ref="PZ22:QA22"/>
    <mergeCell ref="QB22:QC22"/>
    <mergeCell ref="PV23:PW23"/>
    <mergeCell ref="PX23:PY23"/>
    <mergeCell ref="PZ23:QA23"/>
    <mergeCell ref="QB23:QC23"/>
    <mergeCell ref="PV8:QC8"/>
    <mergeCell ref="QC17:QC18"/>
    <mergeCell ref="PV19:PW19"/>
    <mergeCell ref="PX19:PY19"/>
    <mergeCell ref="PZ19:QA19"/>
    <mergeCell ref="QB19:QC19"/>
    <mergeCell ref="PV20:PW20"/>
    <mergeCell ref="PX20:PY20"/>
    <mergeCell ref="PZ20:QA20"/>
    <mergeCell ref="QB20:QC20"/>
    <mergeCell ref="PG21:PH21"/>
    <mergeCell ref="PI21:PJ21"/>
    <mergeCell ref="PK21:PL21"/>
    <mergeCell ref="PM21:PN21"/>
    <mergeCell ref="PG22:PH22"/>
    <mergeCell ref="PI22:PJ22"/>
    <mergeCell ref="PK22:PL22"/>
    <mergeCell ref="PM22:PN22"/>
    <mergeCell ref="PG23:PH23"/>
    <mergeCell ref="PI23:PJ23"/>
    <mergeCell ref="PK23:PL23"/>
    <mergeCell ref="PM23:PN23"/>
    <mergeCell ref="PG8:PN8"/>
    <mergeCell ref="PN17:PN18"/>
    <mergeCell ref="PG19:PH19"/>
    <mergeCell ref="PI19:PJ19"/>
    <mergeCell ref="PK19:PL19"/>
    <mergeCell ref="PM19:PN19"/>
    <mergeCell ref="PG20:PH20"/>
    <mergeCell ref="PI20:PJ20"/>
    <mergeCell ref="PK20:PL20"/>
    <mergeCell ref="PM20:PN20"/>
    <mergeCell ref="OR21:OS21"/>
    <mergeCell ref="OT21:OU21"/>
    <mergeCell ref="OV21:OW21"/>
    <mergeCell ref="OX21:OY21"/>
    <mergeCell ref="OR22:OS22"/>
    <mergeCell ref="OT22:OU22"/>
    <mergeCell ref="OV22:OW22"/>
    <mergeCell ref="OX22:OY22"/>
    <mergeCell ref="OR23:OS23"/>
    <mergeCell ref="OT23:OU23"/>
    <mergeCell ref="OV23:OW23"/>
    <mergeCell ref="OX23:OY23"/>
    <mergeCell ref="OR8:OY8"/>
    <mergeCell ref="OY17:OY18"/>
    <mergeCell ref="OR19:OS19"/>
    <mergeCell ref="OT19:OU19"/>
    <mergeCell ref="OV19:OW19"/>
    <mergeCell ref="OX19:OY19"/>
    <mergeCell ref="OR20:OS20"/>
    <mergeCell ref="OT20:OU20"/>
    <mergeCell ref="OV20:OW20"/>
    <mergeCell ref="OX20:OY20"/>
    <mergeCell ref="OC21:OD21"/>
    <mergeCell ref="OE21:OF21"/>
    <mergeCell ref="OG21:OH21"/>
    <mergeCell ref="OI21:OJ21"/>
    <mergeCell ref="OC22:OD22"/>
    <mergeCell ref="OE22:OF22"/>
    <mergeCell ref="OG22:OH22"/>
    <mergeCell ref="OI22:OJ22"/>
    <mergeCell ref="OC23:OD23"/>
    <mergeCell ref="OE23:OF23"/>
    <mergeCell ref="OG23:OH23"/>
    <mergeCell ref="OI23:OJ23"/>
    <mergeCell ref="OC8:OJ8"/>
    <mergeCell ref="OJ17:OJ18"/>
    <mergeCell ref="OC19:OD19"/>
    <mergeCell ref="OE19:OF19"/>
    <mergeCell ref="OG19:OH19"/>
    <mergeCell ref="OI19:OJ19"/>
    <mergeCell ref="OC20:OD20"/>
    <mergeCell ref="OE20:OF20"/>
    <mergeCell ref="OG20:OH20"/>
    <mergeCell ref="OI20:OJ20"/>
    <mergeCell ref="NN21:NO21"/>
    <mergeCell ref="NP21:NQ21"/>
    <mergeCell ref="NR21:NS21"/>
    <mergeCell ref="NT21:NU21"/>
    <mergeCell ref="NN22:NO22"/>
    <mergeCell ref="NP22:NQ22"/>
    <mergeCell ref="NR22:NS22"/>
    <mergeCell ref="NT22:NU22"/>
    <mergeCell ref="NN23:NO23"/>
    <mergeCell ref="NP23:NQ23"/>
    <mergeCell ref="NR23:NS23"/>
    <mergeCell ref="NT23:NU23"/>
    <mergeCell ref="NN8:NU8"/>
    <mergeCell ref="NU17:NU18"/>
    <mergeCell ref="NN19:NO19"/>
    <mergeCell ref="NP19:NQ19"/>
    <mergeCell ref="NR19:NS19"/>
    <mergeCell ref="NT19:NU19"/>
    <mergeCell ref="NN20:NO20"/>
    <mergeCell ref="NP20:NQ20"/>
    <mergeCell ref="NR20:NS20"/>
    <mergeCell ref="NT20:NU20"/>
    <mergeCell ref="MY21:MZ21"/>
    <mergeCell ref="NA21:NB21"/>
    <mergeCell ref="NC21:ND21"/>
    <mergeCell ref="NE21:NF21"/>
    <mergeCell ref="MY22:MZ22"/>
    <mergeCell ref="NA22:NB22"/>
    <mergeCell ref="NC22:ND22"/>
    <mergeCell ref="NE22:NF22"/>
    <mergeCell ref="MY23:MZ23"/>
    <mergeCell ref="NA23:NB23"/>
    <mergeCell ref="NC23:ND23"/>
    <mergeCell ref="NE23:NF23"/>
    <mergeCell ref="MY8:NF8"/>
    <mergeCell ref="NF17:NF18"/>
    <mergeCell ref="MY19:MZ19"/>
    <mergeCell ref="NA19:NB19"/>
    <mergeCell ref="NC19:ND19"/>
    <mergeCell ref="NE19:NF19"/>
    <mergeCell ref="MY20:MZ20"/>
    <mergeCell ref="NA20:NB20"/>
    <mergeCell ref="NC20:ND20"/>
    <mergeCell ref="NE20:NF20"/>
    <mergeCell ref="MJ21:MK21"/>
    <mergeCell ref="ML21:MM21"/>
    <mergeCell ref="MN21:MO21"/>
    <mergeCell ref="MP21:MQ21"/>
    <mergeCell ref="MJ22:MK22"/>
    <mergeCell ref="ML22:MM22"/>
    <mergeCell ref="MN22:MO22"/>
    <mergeCell ref="MP22:MQ22"/>
    <mergeCell ref="MJ23:MK23"/>
    <mergeCell ref="ML23:MM23"/>
    <mergeCell ref="MN23:MO23"/>
    <mergeCell ref="MP23:MQ23"/>
    <mergeCell ref="MJ8:MQ8"/>
    <mergeCell ref="MQ17:MQ18"/>
    <mergeCell ref="MJ19:MK19"/>
    <mergeCell ref="ML19:MM19"/>
    <mergeCell ref="MN19:MO19"/>
    <mergeCell ref="MP19:MQ19"/>
    <mergeCell ref="MJ20:MK20"/>
    <mergeCell ref="ML20:MM20"/>
    <mergeCell ref="MN20:MO20"/>
    <mergeCell ref="MP20:MQ20"/>
    <mergeCell ref="LU21:LV21"/>
    <mergeCell ref="LW21:LX21"/>
    <mergeCell ref="LY21:LZ21"/>
    <mergeCell ref="MA21:MB21"/>
    <mergeCell ref="LU22:LV22"/>
    <mergeCell ref="LW22:LX22"/>
    <mergeCell ref="LY22:LZ22"/>
    <mergeCell ref="MA22:MB22"/>
    <mergeCell ref="LU23:LV23"/>
    <mergeCell ref="LW23:LX23"/>
    <mergeCell ref="LY23:LZ23"/>
    <mergeCell ref="MA23:MB23"/>
    <mergeCell ref="LU8:MB8"/>
    <mergeCell ref="MB17:MB18"/>
    <mergeCell ref="LU19:LV19"/>
    <mergeCell ref="LW19:LX19"/>
    <mergeCell ref="LY19:LZ19"/>
    <mergeCell ref="MA19:MB19"/>
    <mergeCell ref="LU20:LV20"/>
    <mergeCell ref="LW20:LX20"/>
    <mergeCell ref="LY20:LZ20"/>
    <mergeCell ref="MA20:MB20"/>
    <mergeCell ref="LF21:LG21"/>
    <mergeCell ref="LH21:LI21"/>
    <mergeCell ref="LJ21:LK21"/>
    <mergeCell ref="LL21:LM21"/>
    <mergeCell ref="LF22:LG22"/>
    <mergeCell ref="LH22:LI22"/>
    <mergeCell ref="LJ22:LK22"/>
    <mergeCell ref="LL22:LM22"/>
    <mergeCell ref="LF23:LG23"/>
    <mergeCell ref="LH23:LI23"/>
    <mergeCell ref="LJ23:LK23"/>
    <mergeCell ref="LL23:LM23"/>
    <mergeCell ref="LF8:LM8"/>
    <mergeCell ref="LM17:LM18"/>
    <mergeCell ref="LF19:LG19"/>
    <mergeCell ref="LH19:LI19"/>
    <mergeCell ref="LJ19:LK19"/>
    <mergeCell ref="LL19:LM19"/>
    <mergeCell ref="LF20:LG20"/>
    <mergeCell ref="LH20:LI20"/>
    <mergeCell ref="LJ20:LK20"/>
    <mergeCell ref="LL20:LM20"/>
    <mergeCell ref="KQ21:KR21"/>
    <mergeCell ref="KS21:KT21"/>
    <mergeCell ref="KU21:KV21"/>
    <mergeCell ref="KW21:KX21"/>
    <mergeCell ref="KQ22:KR22"/>
    <mergeCell ref="KS22:KT22"/>
    <mergeCell ref="KU22:KV22"/>
    <mergeCell ref="KW22:KX22"/>
    <mergeCell ref="KQ23:KR23"/>
    <mergeCell ref="KS23:KT23"/>
    <mergeCell ref="KU23:KV23"/>
    <mergeCell ref="KW23:KX23"/>
    <mergeCell ref="KQ8:KX8"/>
    <mergeCell ref="KX17:KX18"/>
    <mergeCell ref="KQ19:KR19"/>
    <mergeCell ref="KS19:KT19"/>
    <mergeCell ref="KU19:KV19"/>
    <mergeCell ref="KW19:KX19"/>
    <mergeCell ref="KQ20:KR20"/>
    <mergeCell ref="KS20:KT20"/>
    <mergeCell ref="KU20:KV20"/>
    <mergeCell ref="KW20:KX20"/>
    <mergeCell ref="KB21:KC21"/>
    <mergeCell ref="KD21:KE21"/>
    <mergeCell ref="KF21:KG21"/>
    <mergeCell ref="KH21:KI21"/>
    <mergeCell ref="KB22:KC22"/>
    <mergeCell ref="KD22:KE22"/>
    <mergeCell ref="KF22:KG22"/>
    <mergeCell ref="KH22:KI22"/>
    <mergeCell ref="KB23:KC23"/>
    <mergeCell ref="KD23:KE23"/>
    <mergeCell ref="KF23:KG23"/>
    <mergeCell ref="KH23:KI23"/>
    <mergeCell ref="KB8:KI8"/>
    <mergeCell ref="KI17:KI18"/>
    <mergeCell ref="KB19:KC19"/>
    <mergeCell ref="KD19:KE19"/>
    <mergeCell ref="KF19:KG19"/>
    <mergeCell ref="KH19:KI19"/>
    <mergeCell ref="KB20:KC20"/>
    <mergeCell ref="KD20:KE20"/>
    <mergeCell ref="KF20:KG20"/>
    <mergeCell ref="KH20:KI20"/>
    <mergeCell ref="II21:IJ21"/>
    <mergeCell ref="IK21:IL21"/>
    <mergeCell ref="II22:IJ22"/>
    <mergeCell ref="IK22:IL22"/>
    <mergeCell ref="II23:IJ23"/>
    <mergeCell ref="IK23:IL23"/>
    <mergeCell ref="II8:IP8"/>
    <mergeCell ref="IP17:IP18"/>
    <mergeCell ref="IM19:IN19"/>
    <mergeCell ref="IO19:IP19"/>
    <mergeCell ref="IM20:IN20"/>
    <mergeCell ref="IO20:IP20"/>
    <mergeCell ref="IM21:IN21"/>
    <mergeCell ref="IO21:IP21"/>
    <mergeCell ref="IM22:IN22"/>
    <mergeCell ref="IO22:IP22"/>
    <mergeCell ref="IM23:IN23"/>
    <mergeCell ref="IO23:IP23"/>
    <mergeCell ref="II19:IJ19"/>
    <mergeCell ref="IK19:IL19"/>
    <mergeCell ref="II20:IJ20"/>
    <mergeCell ref="IK20:IL20"/>
    <mergeCell ref="HZ21:IA21"/>
    <mergeCell ref="HT22:HU22"/>
    <mergeCell ref="HV22:HW22"/>
    <mergeCell ref="HX22:HY22"/>
    <mergeCell ref="HZ22:IA22"/>
    <mergeCell ref="HT23:HU23"/>
    <mergeCell ref="HV23:HW23"/>
    <mergeCell ref="HX23:HY23"/>
    <mergeCell ref="HZ23:IA23"/>
    <mergeCell ref="HT21:HU21"/>
    <mergeCell ref="HV21:HW21"/>
    <mergeCell ref="HX21:HY21"/>
    <mergeCell ref="JQ21:JR21"/>
    <mergeCell ref="JS21:JT21"/>
    <mergeCell ref="JQ22:JR22"/>
    <mergeCell ref="JS22:JT22"/>
    <mergeCell ref="JQ23:JR23"/>
    <mergeCell ref="JS23:JT23"/>
    <mergeCell ref="JM8:JT8"/>
    <mergeCell ref="JT17:JT18"/>
    <mergeCell ref="JM19:JN19"/>
    <mergeCell ref="JO19:JP19"/>
    <mergeCell ref="JQ19:JR19"/>
    <mergeCell ref="JS19:JT19"/>
    <mergeCell ref="JM20:JN20"/>
    <mergeCell ref="JO20:JP20"/>
    <mergeCell ref="JQ20:JR20"/>
    <mergeCell ref="JS20:JT20"/>
    <mergeCell ref="JM21:JN21"/>
    <mergeCell ref="JO21:JP21"/>
    <mergeCell ref="JM22:JN22"/>
    <mergeCell ref="JO22:JP22"/>
    <mergeCell ref="JM23:JN23"/>
    <mergeCell ref="JO23:JP23"/>
    <mergeCell ref="IX21:IY21"/>
    <mergeCell ref="IZ21:JA21"/>
    <mergeCell ref="JB21:JC21"/>
    <mergeCell ref="JD21:JE21"/>
    <mergeCell ref="IX22:IY22"/>
    <mergeCell ref="IZ22:JA22"/>
    <mergeCell ref="JB22:JC22"/>
    <mergeCell ref="JD22:JE22"/>
    <mergeCell ref="IX23:IY23"/>
    <mergeCell ref="IZ23:JA23"/>
    <mergeCell ref="JB23:JC23"/>
    <mergeCell ref="JD23:JE23"/>
    <mergeCell ref="IX8:JE8"/>
    <mergeCell ref="JE17:JE18"/>
    <mergeCell ref="IX19:IY19"/>
    <mergeCell ref="IZ19:JA19"/>
    <mergeCell ref="JB19:JC19"/>
    <mergeCell ref="JD19:JE19"/>
    <mergeCell ref="IX20:IY20"/>
    <mergeCell ref="IZ20:JA20"/>
    <mergeCell ref="JB20:JC20"/>
    <mergeCell ref="JD20:JE20"/>
    <mergeCell ref="HT19:HU19"/>
    <mergeCell ref="HV19:HW19"/>
    <mergeCell ref="HT20:HU20"/>
    <mergeCell ref="HV20:HW20"/>
    <mergeCell ref="HT8:IA8"/>
    <mergeCell ref="IA17:IA18"/>
    <mergeCell ref="HX19:HY19"/>
    <mergeCell ref="HZ19:IA19"/>
    <mergeCell ref="HX20:HY20"/>
    <mergeCell ref="HZ20:IA20"/>
    <mergeCell ref="HI23:HJ23"/>
    <mergeCell ref="HK23:HL23"/>
    <mergeCell ref="GR23:GS23"/>
    <mergeCell ref="GT23:GU23"/>
    <mergeCell ref="GV23:GW23"/>
    <mergeCell ref="HE23:HF23"/>
    <mergeCell ref="HG23:HH23"/>
    <mergeCell ref="GA23:GB23"/>
    <mergeCell ref="GC23:GD23"/>
    <mergeCell ref="GE23:GF23"/>
    <mergeCell ref="GG23:GH23"/>
    <mergeCell ref="GP23:GQ23"/>
    <mergeCell ref="FD23:FE23"/>
    <mergeCell ref="FL23:FM23"/>
    <mergeCell ref="FN23:FO23"/>
    <mergeCell ref="FP23:FQ23"/>
    <mergeCell ref="FR23:FS23"/>
    <mergeCell ref="EL23:EM23"/>
    <mergeCell ref="EN23:EO23"/>
    <mergeCell ref="EX23:EY23"/>
    <mergeCell ref="EZ23:FA23"/>
    <mergeCell ref="FB23:FC23"/>
    <mergeCell ref="DU23:DV23"/>
    <mergeCell ref="DW23:DX23"/>
    <mergeCell ref="DY23:DZ23"/>
    <mergeCell ref="EH23:EI23"/>
    <mergeCell ref="EJ23:EK23"/>
    <mergeCell ref="DD23:DE23"/>
    <mergeCell ref="DF23:DG23"/>
    <mergeCell ref="DH23:DI23"/>
    <mergeCell ref="DJ23:DK23"/>
    <mergeCell ref="DS23:DT23"/>
    <mergeCell ref="CF23:CG23"/>
    <mergeCell ref="CO23:CP23"/>
    <mergeCell ref="CQ23:CR23"/>
    <mergeCell ref="CS23:CT23"/>
    <mergeCell ref="CU23:CV23"/>
    <mergeCell ref="BO23:BP23"/>
    <mergeCell ref="BQ23:BR23"/>
    <mergeCell ref="BZ23:CA23"/>
    <mergeCell ref="CB23:CC23"/>
    <mergeCell ref="CD23:CE23"/>
    <mergeCell ref="HI22:HJ22"/>
    <mergeCell ref="HK22:HL22"/>
    <mergeCell ref="R23:S23"/>
    <mergeCell ref="T23:U23"/>
    <mergeCell ref="V23:W23"/>
    <mergeCell ref="X23:Y23"/>
    <mergeCell ref="AG23:AH23"/>
    <mergeCell ref="AI23:AJ23"/>
    <mergeCell ref="AK23:AL23"/>
    <mergeCell ref="AM23:AN23"/>
    <mergeCell ref="AV23:AW23"/>
    <mergeCell ref="AX23:AY23"/>
    <mergeCell ref="AZ23:BA23"/>
    <mergeCell ref="BB23:BC23"/>
    <mergeCell ref="BK23:BL23"/>
    <mergeCell ref="BM23:BN23"/>
    <mergeCell ref="GR22:GS22"/>
    <mergeCell ref="GT22:GU22"/>
    <mergeCell ref="GV22:GW22"/>
    <mergeCell ref="HE22:HF22"/>
    <mergeCell ref="HG22:HH22"/>
    <mergeCell ref="GA22:GB22"/>
    <mergeCell ref="GC22:GD22"/>
    <mergeCell ref="GE22:GF22"/>
    <mergeCell ref="GG22:GH22"/>
    <mergeCell ref="GP22:GQ22"/>
    <mergeCell ref="FD22:FE22"/>
    <mergeCell ref="FL22:FM22"/>
    <mergeCell ref="FN22:FO22"/>
    <mergeCell ref="FP22:FQ22"/>
    <mergeCell ref="FR22:FS22"/>
    <mergeCell ref="EL22:EM22"/>
    <mergeCell ref="EN22:EO22"/>
    <mergeCell ref="EX22:EY22"/>
    <mergeCell ref="EZ22:FA22"/>
    <mergeCell ref="FB22:FC22"/>
    <mergeCell ref="DU22:DV22"/>
    <mergeCell ref="DW22:DX22"/>
    <mergeCell ref="DY22:DZ22"/>
    <mergeCell ref="EH22:EI22"/>
    <mergeCell ref="EJ22:EK22"/>
    <mergeCell ref="DD22:DE22"/>
    <mergeCell ref="DF22:DG22"/>
    <mergeCell ref="DH22:DI22"/>
    <mergeCell ref="DJ22:DK22"/>
    <mergeCell ref="DS22:DT22"/>
    <mergeCell ref="CF22:CG22"/>
    <mergeCell ref="CO22:CP22"/>
    <mergeCell ref="CQ22:CR22"/>
    <mergeCell ref="CS22:CT22"/>
    <mergeCell ref="CU22:CV22"/>
    <mergeCell ref="BO22:BP22"/>
    <mergeCell ref="BQ22:BR22"/>
    <mergeCell ref="BZ22:CA22"/>
    <mergeCell ref="CB22:CC22"/>
    <mergeCell ref="CD22:CE22"/>
    <mergeCell ref="HI21:HJ21"/>
    <mergeCell ref="HK21:HL21"/>
    <mergeCell ref="R22:S22"/>
    <mergeCell ref="T22:U22"/>
    <mergeCell ref="V22:W22"/>
    <mergeCell ref="X22:Y22"/>
    <mergeCell ref="AG22:AH22"/>
    <mergeCell ref="AI22:AJ22"/>
    <mergeCell ref="AK22:AL22"/>
    <mergeCell ref="AM22:AN22"/>
    <mergeCell ref="AV22:AW22"/>
    <mergeCell ref="AX22:AY22"/>
    <mergeCell ref="AZ22:BA22"/>
    <mergeCell ref="BB22:BC22"/>
    <mergeCell ref="BK22:BL22"/>
    <mergeCell ref="BM22:BN22"/>
    <mergeCell ref="GR21:GS21"/>
    <mergeCell ref="GT21:GU21"/>
    <mergeCell ref="GV21:GW21"/>
    <mergeCell ref="HE21:HF21"/>
    <mergeCell ref="HG21:HH21"/>
    <mergeCell ref="GA21:GB21"/>
    <mergeCell ref="GC21:GD21"/>
    <mergeCell ref="GE21:GF21"/>
    <mergeCell ref="GG21:GH21"/>
    <mergeCell ref="GP21:GQ21"/>
    <mergeCell ref="FD21:FE21"/>
    <mergeCell ref="FL21:FM21"/>
    <mergeCell ref="FN21:FO21"/>
    <mergeCell ref="FP21:FQ21"/>
    <mergeCell ref="FR21:FS21"/>
    <mergeCell ref="EL21:EM21"/>
    <mergeCell ref="EN21:EO21"/>
    <mergeCell ref="EX21:EY21"/>
    <mergeCell ref="EZ21:FA21"/>
    <mergeCell ref="FB21:FC21"/>
    <mergeCell ref="DU21:DV21"/>
    <mergeCell ref="DW21:DX21"/>
    <mergeCell ref="DY21:DZ21"/>
    <mergeCell ref="EH21:EI21"/>
    <mergeCell ref="EJ21:EK21"/>
    <mergeCell ref="DD21:DE21"/>
    <mergeCell ref="DF21:DG21"/>
    <mergeCell ref="DH21:DI21"/>
    <mergeCell ref="DJ21:DK21"/>
    <mergeCell ref="DS21:DT21"/>
    <mergeCell ref="CO21:CP21"/>
    <mergeCell ref="CQ21:CR21"/>
    <mergeCell ref="CS21:CT21"/>
    <mergeCell ref="CU21:CV21"/>
    <mergeCell ref="BO21:BP21"/>
    <mergeCell ref="BQ21:BR21"/>
    <mergeCell ref="BZ21:CA21"/>
    <mergeCell ref="CB21:CC21"/>
    <mergeCell ref="CD21:CE21"/>
    <mergeCell ref="HI20:HJ20"/>
    <mergeCell ref="HK20:HL20"/>
    <mergeCell ref="R21:S21"/>
    <mergeCell ref="T21:U21"/>
    <mergeCell ref="V21:W21"/>
    <mergeCell ref="X21:Y21"/>
    <mergeCell ref="AG21:AH21"/>
    <mergeCell ref="AI21:AJ21"/>
    <mergeCell ref="AK21:AL21"/>
    <mergeCell ref="AM21:AN21"/>
    <mergeCell ref="AV21:AW21"/>
    <mergeCell ref="AX21:AY21"/>
    <mergeCell ref="AZ21:BA21"/>
    <mergeCell ref="BB21:BC21"/>
    <mergeCell ref="BK21:BL21"/>
    <mergeCell ref="BM21:BN21"/>
    <mergeCell ref="GR20:GS20"/>
    <mergeCell ref="GT20:GU20"/>
    <mergeCell ref="GV20:GW20"/>
    <mergeCell ref="HE20:HF20"/>
    <mergeCell ref="HG20:HH20"/>
    <mergeCell ref="GA20:GB20"/>
    <mergeCell ref="GC20:GD20"/>
    <mergeCell ref="GE20:GF20"/>
    <mergeCell ref="GG20:GH20"/>
    <mergeCell ref="GP20:GQ20"/>
    <mergeCell ref="FD20:FE20"/>
    <mergeCell ref="FL20:FM20"/>
    <mergeCell ref="FN20:FO20"/>
    <mergeCell ref="FP20:FQ20"/>
    <mergeCell ref="FR20:FS20"/>
    <mergeCell ref="EL20:EM20"/>
    <mergeCell ref="EN20:EO20"/>
    <mergeCell ref="EX20:EY20"/>
    <mergeCell ref="EZ20:FA20"/>
    <mergeCell ref="FB20:FC20"/>
    <mergeCell ref="DU20:DV20"/>
    <mergeCell ref="DW20:DX20"/>
    <mergeCell ref="DY20:DZ20"/>
    <mergeCell ref="EH20:EI20"/>
    <mergeCell ref="EJ20:EK20"/>
    <mergeCell ref="DD20:DE20"/>
    <mergeCell ref="DF20:DG20"/>
    <mergeCell ref="DH20:DI20"/>
    <mergeCell ref="DJ20:DK20"/>
    <mergeCell ref="DS20:DT20"/>
    <mergeCell ref="CO20:CP20"/>
    <mergeCell ref="CQ20:CR20"/>
    <mergeCell ref="CS20:CT20"/>
    <mergeCell ref="CU20:CV20"/>
    <mergeCell ref="BO20:BP20"/>
    <mergeCell ref="BQ20:BR20"/>
    <mergeCell ref="BZ20:CA20"/>
    <mergeCell ref="CB20:CC20"/>
    <mergeCell ref="CD20:CE20"/>
    <mergeCell ref="HI19:HJ19"/>
    <mergeCell ref="HK19:HL19"/>
    <mergeCell ref="R20:S20"/>
    <mergeCell ref="T20:U20"/>
    <mergeCell ref="V20:W20"/>
    <mergeCell ref="X20:Y20"/>
    <mergeCell ref="AG20:AH20"/>
    <mergeCell ref="AI20:AJ20"/>
    <mergeCell ref="AK20:AL20"/>
    <mergeCell ref="AM20:AN20"/>
    <mergeCell ref="AV20:AW20"/>
    <mergeCell ref="AX20:AY20"/>
    <mergeCell ref="AZ20:BA20"/>
    <mergeCell ref="BB20:BC20"/>
    <mergeCell ref="BK20:BL20"/>
    <mergeCell ref="BM20:BN20"/>
    <mergeCell ref="GR19:GS19"/>
    <mergeCell ref="GT19:GU19"/>
    <mergeCell ref="GV19:GW19"/>
    <mergeCell ref="HE19:HF19"/>
    <mergeCell ref="HG19:HH19"/>
    <mergeCell ref="GA19:GB19"/>
    <mergeCell ref="GC19:GD19"/>
    <mergeCell ref="GE19:GF19"/>
    <mergeCell ref="GG19:GH19"/>
    <mergeCell ref="GP19:GQ19"/>
    <mergeCell ref="FD19:FE19"/>
    <mergeCell ref="FL19:FM19"/>
    <mergeCell ref="FN19:FO19"/>
    <mergeCell ref="FP19:FQ19"/>
    <mergeCell ref="FR19:FS19"/>
    <mergeCell ref="EL19:EM19"/>
    <mergeCell ref="EN19:EO19"/>
    <mergeCell ref="EX19:EY19"/>
    <mergeCell ref="EZ19:FA19"/>
    <mergeCell ref="FB19:FC19"/>
    <mergeCell ref="DU19:DV19"/>
    <mergeCell ref="DW19:DX19"/>
    <mergeCell ref="DY19:DZ19"/>
    <mergeCell ref="EH19:EI19"/>
    <mergeCell ref="EJ19:EK19"/>
    <mergeCell ref="DD19:DE19"/>
    <mergeCell ref="DF19:DG19"/>
    <mergeCell ref="DH19:DI19"/>
    <mergeCell ref="DJ19:DK19"/>
    <mergeCell ref="DS19:DT19"/>
    <mergeCell ref="GW17:GW18"/>
    <mergeCell ref="HL17:HL18"/>
    <mergeCell ref="R19:S19"/>
    <mergeCell ref="T19:U19"/>
    <mergeCell ref="V19:W19"/>
    <mergeCell ref="X19:Y19"/>
    <mergeCell ref="AG19:AH19"/>
    <mergeCell ref="AI19:AJ19"/>
    <mergeCell ref="AK19:AL19"/>
    <mergeCell ref="AM19:AN19"/>
    <mergeCell ref="AV19:AW19"/>
    <mergeCell ref="AX19:AY19"/>
    <mergeCell ref="AZ19:BA19"/>
    <mergeCell ref="BB19:BC19"/>
    <mergeCell ref="BK19:BL19"/>
    <mergeCell ref="BM19:BN19"/>
    <mergeCell ref="CF19:CG19"/>
    <mergeCell ref="CO19:CP19"/>
    <mergeCell ref="CQ19:CR19"/>
    <mergeCell ref="CS19:CT19"/>
    <mergeCell ref="CU19:CV19"/>
    <mergeCell ref="BO19:BP19"/>
    <mergeCell ref="BQ19:BR19"/>
    <mergeCell ref="BZ19:CA19"/>
    <mergeCell ref="FL8:FS8"/>
    <mergeCell ref="GA8:GH8"/>
    <mergeCell ref="GP8:GW8"/>
    <mergeCell ref="HE8:HL8"/>
    <mergeCell ref="Y17:Y18"/>
    <mergeCell ref="AN17:AN18"/>
    <mergeCell ref="BC17:BC18"/>
    <mergeCell ref="BR17:BR18"/>
    <mergeCell ref="CG17:CG18"/>
    <mergeCell ref="CV17:CV18"/>
    <mergeCell ref="DK17:DK18"/>
    <mergeCell ref="DZ17:DZ18"/>
    <mergeCell ref="EO17:EO18"/>
    <mergeCell ref="FE17:FE18"/>
    <mergeCell ref="FS17:FS18"/>
    <mergeCell ref="GH17:GH18"/>
    <mergeCell ref="CO8:CV8"/>
    <mergeCell ref="DD8:DK8"/>
    <mergeCell ref="DS8:DZ8"/>
    <mergeCell ref="EH8:EO8"/>
    <mergeCell ref="EX8:FE8"/>
    <mergeCell ref="R8:Y8"/>
    <mergeCell ref="AG8:AN8"/>
    <mergeCell ref="AV8:BC8"/>
    <mergeCell ref="BZ8:CG8"/>
    <mergeCell ref="C8:J8"/>
    <mergeCell ref="C19:D19"/>
    <mergeCell ref="E19:F19"/>
    <mergeCell ref="G19:H19"/>
    <mergeCell ref="I19:J19"/>
    <mergeCell ref="J17:J18"/>
    <mergeCell ref="C21:D21"/>
    <mergeCell ref="E21:F21"/>
    <mergeCell ref="G21:H21"/>
    <mergeCell ref="I21:J21"/>
    <mergeCell ref="C20:D20"/>
    <mergeCell ref="E20:F20"/>
    <mergeCell ref="G20:H20"/>
    <mergeCell ref="I20:J20"/>
    <mergeCell ref="CB19:CC19"/>
    <mergeCell ref="CD19:CE19"/>
    <mergeCell ref="CF20:CG20"/>
    <mergeCell ref="CF21:CG21"/>
    <mergeCell ref="C23:D23"/>
    <mergeCell ref="E23:F23"/>
    <mergeCell ref="G23:H23"/>
    <mergeCell ref="I23:J23"/>
    <mergeCell ref="C22:D22"/>
    <mergeCell ref="E22:F22"/>
    <mergeCell ref="G22:H22"/>
    <mergeCell ref="I22:J22"/>
    <mergeCell ref="BK8:BR8"/>
  </mergeCells>
  <phoneticPr fontId="2"/>
  <printOptions horizontalCentered="1" verticalCentered="1"/>
  <pageMargins left="0.70866141732283472" right="0.70866141732283472" top="0.74803149606299213" bottom="0.74803149606299213" header="0.31496062992125984" footer="0.31496062992125984"/>
  <pageSetup paperSize="9" scale="87" orientation="landscape" blackAndWhite="1" r:id="rId1"/>
  <colBreaks count="29" manualBreakCount="29">
    <brk id="11" max="24" man="1"/>
    <brk id="26" max="24" man="1"/>
    <brk id="41" max="24" man="1"/>
    <brk id="56" max="24" man="1"/>
    <brk id="71" max="24" man="1"/>
    <brk id="86" max="24" man="1"/>
    <brk id="101" max="24" man="1"/>
    <brk id="116" max="24" man="1"/>
    <brk id="131" max="24" man="1"/>
    <brk id="146" max="24" man="1"/>
    <brk id="162" max="24" man="1"/>
    <brk id="176" max="24" man="1"/>
    <brk id="191" max="24" man="1"/>
    <brk id="206" max="24" man="1"/>
    <brk id="221" max="24" man="1"/>
    <brk id="236" max="24" man="1"/>
    <brk id="251" max="24" man="1"/>
    <brk id="270" max="24" man="1"/>
    <brk id="281" max="24" man="1"/>
    <brk id="300" max="24" man="1"/>
    <brk id="315" max="24" man="1"/>
    <brk id="330" max="24" man="1"/>
    <brk id="345" max="24" man="1"/>
    <brk id="356" max="24" man="1"/>
    <brk id="375" max="24" man="1"/>
    <brk id="390" max="24" man="1"/>
    <brk id="401" max="24" man="1"/>
    <brk id="420" max="24" man="1"/>
    <brk id="435" max="24" man="1"/>
  </col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2</xdr:col>
                    <xdr:colOff>825500</xdr:colOff>
                    <xdr:row>11</xdr:row>
                    <xdr:rowOff>38100</xdr:rowOff>
                  </from>
                  <to>
                    <xdr:col>3</xdr:col>
                    <xdr:colOff>25400</xdr:colOff>
                    <xdr:row>11</xdr:row>
                    <xdr:rowOff>222250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xdr:col>
                    <xdr:colOff>825500</xdr:colOff>
                    <xdr:row>13</xdr:row>
                    <xdr:rowOff>6350</xdr:rowOff>
                  </from>
                  <to>
                    <xdr:col>3</xdr:col>
                    <xdr:colOff>0</xdr:colOff>
                    <xdr:row>13</xdr:row>
                    <xdr:rowOff>215900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2</xdr:col>
                    <xdr:colOff>825500</xdr:colOff>
                    <xdr:row>14</xdr:row>
                    <xdr:rowOff>6350</xdr:rowOff>
                  </from>
                  <to>
                    <xdr:col>3</xdr:col>
                    <xdr:colOff>25400</xdr:colOff>
                    <xdr:row>14</xdr:row>
                    <xdr:rowOff>190500</xdr:rowOff>
                  </to>
                </anchor>
              </controlPr>
            </control>
          </mc:Choice>
        </mc:AlternateContent>
        <mc:AlternateContent xmlns:mc="http://schemas.openxmlformats.org/markup-compatibility/2006">
          <mc:Choice Requires="x14">
            <control shapeId="4142" r:id="rId7" name="Check Box 46">
              <controlPr defaultSize="0" autoFill="0" autoLine="0" autoPict="0">
                <anchor moveWithCells="1">
                  <from>
                    <xdr:col>2</xdr:col>
                    <xdr:colOff>825500</xdr:colOff>
                    <xdr:row>11</xdr:row>
                    <xdr:rowOff>38100</xdr:rowOff>
                  </from>
                  <to>
                    <xdr:col>3</xdr:col>
                    <xdr:colOff>25400</xdr:colOff>
                    <xdr:row>11</xdr:row>
                    <xdr:rowOff>222250</xdr:rowOff>
                  </to>
                </anchor>
              </controlPr>
            </control>
          </mc:Choice>
        </mc:AlternateContent>
        <mc:AlternateContent xmlns:mc="http://schemas.openxmlformats.org/markup-compatibility/2006">
          <mc:Choice Requires="x14">
            <control shapeId="4143" r:id="rId8" name="Check Box 47">
              <controlPr defaultSize="0" autoFill="0" autoLine="0" autoPict="0">
                <anchor moveWithCells="1">
                  <from>
                    <xdr:col>2</xdr:col>
                    <xdr:colOff>825500</xdr:colOff>
                    <xdr:row>13</xdr:row>
                    <xdr:rowOff>6350</xdr:rowOff>
                  </from>
                  <to>
                    <xdr:col>3</xdr:col>
                    <xdr:colOff>0</xdr:colOff>
                    <xdr:row>13</xdr:row>
                    <xdr:rowOff>215900</xdr:rowOff>
                  </to>
                </anchor>
              </controlPr>
            </control>
          </mc:Choice>
        </mc:AlternateContent>
        <mc:AlternateContent xmlns:mc="http://schemas.openxmlformats.org/markup-compatibility/2006">
          <mc:Choice Requires="x14">
            <control shapeId="4145" r:id="rId9" name="Check Box 49">
              <controlPr defaultSize="0" autoFill="0" autoLine="0" autoPict="0">
                <anchor moveWithCells="1">
                  <from>
                    <xdr:col>17</xdr:col>
                    <xdr:colOff>825500</xdr:colOff>
                    <xdr:row>11</xdr:row>
                    <xdr:rowOff>38100</xdr:rowOff>
                  </from>
                  <to>
                    <xdr:col>18</xdr:col>
                    <xdr:colOff>25400</xdr:colOff>
                    <xdr:row>11</xdr:row>
                    <xdr:rowOff>222250</xdr:rowOff>
                  </to>
                </anchor>
              </controlPr>
            </control>
          </mc:Choice>
        </mc:AlternateContent>
        <mc:AlternateContent xmlns:mc="http://schemas.openxmlformats.org/markup-compatibility/2006">
          <mc:Choice Requires="x14">
            <control shapeId="4146" r:id="rId10" name="Check Box 50">
              <controlPr defaultSize="0" autoFill="0" autoLine="0" autoPict="0">
                <anchor moveWithCells="1">
                  <from>
                    <xdr:col>17</xdr:col>
                    <xdr:colOff>825500</xdr:colOff>
                    <xdr:row>13</xdr:row>
                    <xdr:rowOff>6350</xdr:rowOff>
                  </from>
                  <to>
                    <xdr:col>18</xdr:col>
                    <xdr:colOff>0</xdr:colOff>
                    <xdr:row>13</xdr:row>
                    <xdr:rowOff>215900</xdr:rowOff>
                  </to>
                </anchor>
              </controlPr>
            </control>
          </mc:Choice>
        </mc:AlternateContent>
        <mc:AlternateContent xmlns:mc="http://schemas.openxmlformats.org/markup-compatibility/2006">
          <mc:Choice Requires="x14">
            <control shapeId="4147" r:id="rId11" name="Check Box 51">
              <controlPr defaultSize="0" autoFill="0" autoLine="0" autoPict="0">
                <anchor moveWithCells="1">
                  <from>
                    <xdr:col>17</xdr:col>
                    <xdr:colOff>825500</xdr:colOff>
                    <xdr:row>14</xdr:row>
                    <xdr:rowOff>6350</xdr:rowOff>
                  </from>
                  <to>
                    <xdr:col>18</xdr:col>
                    <xdr:colOff>25400</xdr:colOff>
                    <xdr:row>14</xdr:row>
                    <xdr:rowOff>190500</xdr:rowOff>
                  </to>
                </anchor>
              </controlPr>
            </control>
          </mc:Choice>
        </mc:AlternateContent>
        <mc:AlternateContent xmlns:mc="http://schemas.openxmlformats.org/markup-compatibility/2006">
          <mc:Choice Requires="x14">
            <control shapeId="4148" r:id="rId12" name="Check Box 52">
              <controlPr defaultSize="0" autoFill="0" autoLine="0" autoPict="0">
                <anchor moveWithCells="1">
                  <from>
                    <xdr:col>32</xdr:col>
                    <xdr:colOff>825500</xdr:colOff>
                    <xdr:row>11</xdr:row>
                    <xdr:rowOff>38100</xdr:rowOff>
                  </from>
                  <to>
                    <xdr:col>33</xdr:col>
                    <xdr:colOff>25400</xdr:colOff>
                    <xdr:row>11</xdr:row>
                    <xdr:rowOff>222250</xdr:rowOff>
                  </to>
                </anchor>
              </controlPr>
            </control>
          </mc:Choice>
        </mc:AlternateContent>
        <mc:AlternateContent xmlns:mc="http://schemas.openxmlformats.org/markup-compatibility/2006">
          <mc:Choice Requires="x14">
            <control shapeId="4149" r:id="rId13" name="Check Box 53">
              <controlPr defaultSize="0" autoFill="0" autoLine="0" autoPict="0">
                <anchor moveWithCells="1">
                  <from>
                    <xdr:col>32</xdr:col>
                    <xdr:colOff>825500</xdr:colOff>
                    <xdr:row>13</xdr:row>
                    <xdr:rowOff>6350</xdr:rowOff>
                  </from>
                  <to>
                    <xdr:col>33</xdr:col>
                    <xdr:colOff>0</xdr:colOff>
                    <xdr:row>13</xdr:row>
                    <xdr:rowOff>215900</xdr:rowOff>
                  </to>
                </anchor>
              </controlPr>
            </control>
          </mc:Choice>
        </mc:AlternateContent>
        <mc:AlternateContent xmlns:mc="http://schemas.openxmlformats.org/markup-compatibility/2006">
          <mc:Choice Requires="x14">
            <control shapeId="4150" r:id="rId14" name="Check Box 54">
              <controlPr defaultSize="0" autoFill="0" autoLine="0" autoPict="0">
                <anchor moveWithCells="1">
                  <from>
                    <xdr:col>32</xdr:col>
                    <xdr:colOff>825500</xdr:colOff>
                    <xdr:row>14</xdr:row>
                    <xdr:rowOff>6350</xdr:rowOff>
                  </from>
                  <to>
                    <xdr:col>33</xdr:col>
                    <xdr:colOff>25400</xdr:colOff>
                    <xdr:row>14</xdr:row>
                    <xdr:rowOff>190500</xdr:rowOff>
                  </to>
                </anchor>
              </controlPr>
            </control>
          </mc:Choice>
        </mc:AlternateContent>
        <mc:AlternateContent xmlns:mc="http://schemas.openxmlformats.org/markup-compatibility/2006">
          <mc:Choice Requires="x14">
            <control shapeId="4151" r:id="rId15" name="Check Box 55">
              <controlPr defaultSize="0" autoFill="0" autoLine="0" autoPict="0">
                <anchor moveWithCells="1">
                  <from>
                    <xdr:col>47</xdr:col>
                    <xdr:colOff>825500</xdr:colOff>
                    <xdr:row>11</xdr:row>
                    <xdr:rowOff>38100</xdr:rowOff>
                  </from>
                  <to>
                    <xdr:col>48</xdr:col>
                    <xdr:colOff>25400</xdr:colOff>
                    <xdr:row>11</xdr:row>
                    <xdr:rowOff>222250</xdr:rowOff>
                  </to>
                </anchor>
              </controlPr>
            </control>
          </mc:Choice>
        </mc:AlternateContent>
        <mc:AlternateContent xmlns:mc="http://schemas.openxmlformats.org/markup-compatibility/2006">
          <mc:Choice Requires="x14">
            <control shapeId="4152" r:id="rId16" name="Check Box 56">
              <controlPr defaultSize="0" autoFill="0" autoLine="0" autoPict="0">
                <anchor moveWithCells="1">
                  <from>
                    <xdr:col>47</xdr:col>
                    <xdr:colOff>825500</xdr:colOff>
                    <xdr:row>13</xdr:row>
                    <xdr:rowOff>6350</xdr:rowOff>
                  </from>
                  <to>
                    <xdr:col>48</xdr:col>
                    <xdr:colOff>0</xdr:colOff>
                    <xdr:row>13</xdr:row>
                    <xdr:rowOff>215900</xdr:rowOff>
                  </to>
                </anchor>
              </controlPr>
            </control>
          </mc:Choice>
        </mc:AlternateContent>
        <mc:AlternateContent xmlns:mc="http://schemas.openxmlformats.org/markup-compatibility/2006">
          <mc:Choice Requires="x14">
            <control shapeId="4153" r:id="rId17" name="Check Box 57">
              <controlPr defaultSize="0" autoFill="0" autoLine="0" autoPict="0">
                <anchor moveWithCells="1">
                  <from>
                    <xdr:col>47</xdr:col>
                    <xdr:colOff>825500</xdr:colOff>
                    <xdr:row>14</xdr:row>
                    <xdr:rowOff>6350</xdr:rowOff>
                  </from>
                  <to>
                    <xdr:col>48</xdr:col>
                    <xdr:colOff>25400</xdr:colOff>
                    <xdr:row>14</xdr:row>
                    <xdr:rowOff>190500</xdr:rowOff>
                  </to>
                </anchor>
              </controlPr>
            </control>
          </mc:Choice>
        </mc:AlternateContent>
        <mc:AlternateContent xmlns:mc="http://schemas.openxmlformats.org/markup-compatibility/2006">
          <mc:Choice Requires="x14">
            <control shapeId="4154" r:id="rId18" name="Check Box 58">
              <controlPr defaultSize="0" autoFill="0" autoLine="0" autoPict="0">
                <anchor moveWithCells="1">
                  <from>
                    <xdr:col>62</xdr:col>
                    <xdr:colOff>825500</xdr:colOff>
                    <xdr:row>11</xdr:row>
                    <xdr:rowOff>38100</xdr:rowOff>
                  </from>
                  <to>
                    <xdr:col>63</xdr:col>
                    <xdr:colOff>25400</xdr:colOff>
                    <xdr:row>11</xdr:row>
                    <xdr:rowOff>222250</xdr:rowOff>
                  </to>
                </anchor>
              </controlPr>
            </control>
          </mc:Choice>
        </mc:AlternateContent>
        <mc:AlternateContent xmlns:mc="http://schemas.openxmlformats.org/markup-compatibility/2006">
          <mc:Choice Requires="x14">
            <control shapeId="4155" r:id="rId19" name="Check Box 59">
              <controlPr defaultSize="0" autoFill="0" autoLine="0" autoPict="0">
                <anchor moveWithCells="1">
                  <from>
                    <xdr:col>62</xdr:col>
                    <xdr:colOff>825500</xdr:colOff>
                    <xdr:row>13</xdr:row>
                    <xdr:rowOff>6350</xdr:rowOff>
                  </from>
                  <to>
                    <xdr:col>63</xdr:col>
                    <xdr:colOff>0</xdr:colOff>
                    <xdr:row>13</xdr:row>
                    <xdr:rowOff>215900</xdr:rowOff>
                  </to>
                </anchor>
              </controlPr>
            </control>
          </mc:Choice>
        </mc:AlternateContent>
        <mc:AlternateContent xmlns:mc="http://schemas.openxmlformats.org/markup-compatibility/2006">
          <mc:Choice Requires="x14">
            <control shapeId="4156" r:id="rId20" name="Check Box 60">
              <controlPr defaultSize="0" autoFill="0" autoLine="0" autoPict="0">
                <anchor moveWithCells="1">
                  <from>
                    <xdr:col>62</xdr:col>
                    <xdr:colOff>825500</xdr:colOff>
                    <xdr:row>14</xdr:row>
                    <xdr:rowOff>6350</xdr:rowOff>
                  </from>
                  <to>
                    <xdr:col>63</xdr:col>
                    <xdr:colOff>25400</xdr:colOff>
                    <xdr:row>14</xdr:row>
                    <xdr:rowOff>190500</xdr:rowOff>
                  </to>
                </anchor>
              </controlPr>
            </control>
          </mc:Choice>
        </mc:AlternateContent>
        <mc:AlternateContent xmlns:mc="http://schemas.openxmlformats.org/markup-compatibility/2006">
          <mc:Choice Requires="x14">
            <control shapeId="4157" r:id="rId21" name="Check Box 61">
              <controlPr defaultSize="0" autoFill="0" autoLine="0" autoPict="0">
                <anchor moveWithCells="1">
                  <from>
                    <xdr:col>77</xdr:col>
                    <xdr:colOff>825500</xdr:colOff>
                    <xdr:row>11</xdr:row>
                    <xdr:rowOff>38100</xdr:rowOff>
                  </from>
                  <to>
                    <xdr:col>78</xdr:col>
                    <xdr:colOff>25400</xdr:colOff>
                    <xdr:row>11</xdr:row>
                    <xdr:rowOff>222250</xdr:rowOff>
                  </to>
                </anchor>
              </controlPr>
            </control>
          </mc:Choice>
        </mc:AlternateContent>
        <mc:AlternateContent xmlns:mc="http://schemas.openxmlformats.org/markup-compatibility/2006">
          <mc:Choice Requires="x14">
            <control shapeId="4158" r:id="rId22" name="Check Box 62">
              <controlPr defaultSize="0" autoFill="0" autoLine="0" autoPict="0">
                <anchor moveWithCells="1">
                  <from>
                    <xdr:col>77</xdr:col>
                    <xdr:colOff>825500</xdr:colOff>
                    <xdr:row>13</xdr:row>
                    <xdr:rowOff>6350</xdr:rowOff>
                  </from>
                  <to>
                    <xdr:col>78</xdr:col>
                    <xdr:colOff>0</xdr:colOff>
                    <xdr:row>13</xdr:row>
                    <xdr:rowOff>215900</xdr:rowOff>
                  </to>
                </anchor>
              </controlPr>
            </control>
          </mc:Choice>
        </mc:AlternateContent>
        <mc:AlternateContent xmlns:mc="http://schemas.openxmlformats.org/markup-compatibility/2006">
          <mc:Choice Requires="x14">
            <control shapeId="4159" r:id="rId23" name="Check Box 63">
              <controlPr defaultSize="0" autoFill="0" autoLine="0" autoPict="0">
                <anchor moveWithCells="1">
                  <from>
                    <xdr:col>77</xdr:col>
                    <xdr:colOff>825500</xdr:colOff>
                    <xdr:row>14</xdr:row>
                    <xdr:rowOff>6350</xdr:rowOff>
                  </from>
                  <to>
                    <xdr:col>78</xdr:col>
                    <xdr:colOff>25400</xdr:colOff>
                    <xdr:row>14</xdr:row>
                    <xdr:rowOff>190500</xdr:rowOff>
                  </to>
                </anchor>
              </controlPr>
            </control>
          </mc:Choice>
        </mc:AlternateContent>
        <mc:AlternateContent xmlns:mc="http://schemas.openxmlformats.org/markup-compatibility/2006">
          <mc:Choice Requires="x14">
            <control shapeId="4160" r:id="rId24" name="Check Box 64">
              <controlPr defaultSize="0" autoFill="0" autoLine="0" autoPict="0">
                <anchor moveWithCells="1">
                  <from>
                    <xdr:col>92</xdr:col>
                    <xdr:colOff>825500</xdr:colOff>
                    <xdr:row>11</xdr:row>
                    <xdr:rowOff>38100</xdr:rowOff>
                  </from>
                  <to>
                    <xdr:col>93</xdr:col>
                    <xdr:colOff>25400</xdr:colOff>
                    <xdr:row>11</xdr:row>
                    <xdr:rowOff>222250</xdr:rowOff>
                  </to>
                </anchor>
              </controlPr>
            </control>
          </mc:Choice>
        </mc:AlternateContent>
        <mc:AlternateContent xmlns:mc="http://schemas.openxmlformats.org/markup-compatibility/2006">
          <mc:Choice Requires="x14">
            <control shapeId="4161" r:id="rId25" name="Check Box 65">
              <controlPr defaultSize="0" autoFill="0" autoLine="0" autoPict="0">
                <anchor moveWithCells="1">
                  <from>
                    <xdr:col>92</xdr:col>
                    <xdr:colOff>825500</xdr:colOff>
                    <xdr:row>13</xdr:row>
                    <xdr:rowOff>6350</xdr:rowOff>
                  </from>
                  <to>
                    <xdr:col>93</xdr:col>
                    <xdr:colOff>0</xdr:colOff>
                    <xdr:row>13</xdr:row>
                    <xdr:rowOff>215900</xdr:rowOff>
                  </to>
                </anchor>
              </controlPr>
            </control>
          </mc:Choice>
        </mc:AlternateContent>
        <mc:AlternateContent xmlns:mc="http://schemas.openxmlformats.org/markup-compatibility/2006">
          <mc:Choice Requires="x14">
            <control shapeId="4162" r:id="rId26" name="Check Box 66">
              <controlPr defaultSize="0" autoFill="0" autoLine="0" autoPict="0">
                <anchor moveWithCells="1">
                  <from>
                    <xdr:col>92</xdr:col>
                    <xdr:colOff>825500</xdr:colOff>
                    <xdr:row>14</xdr:row>
                    <xdr:rowOff>6350</xdr:rowOff>
                  </from>
                  <to>
                    <xdr:col>93</xdr:col>
                    <xdr:colOff>25400</xdr:colOff>
                    <xdr:row>14</xdr:row>
                    <xdr:rowOff>190500</xdr:rowOff>
                  </to>
                </anchor>
              </controlPr>
            </control>
          </mc:Choice>
        </mc:AlternateContent>
        <mc:AlternateContent xmlns:mc="http://schemas.openxmlformats.org/markup-compatibility/2006">
          <mc:Choice Requires="x14">
            <control shapeId="4163" r:id="rId27" name="Check Box 67">
              <controlPr defaultSize="0" autoFill="0" autoLine="0" autoPict="0">
                <anchor moveWithCells="1">
                  <from>
                    <xdr:col>107</xdr:col>
                    <xdr:colOff>825500</xdr:colOff>
                    <xdr:row>11</xdr:row>
                    <xdr:rowOff>38100</xdr:rowOff>
                  </from>
                  <to>
                    <xdr:col>108</xdr:col>
                    <xdr:colOff>25400</xdr:colOff>
                    <xdr:row>11</xdr:row>
                    <xdr:rowOff>222250</xdr:rowOff>
                  </to>
                </anchor>
              </controlPr>
            </control>
          </mc:Choice>
        </mc:AlternateContent>
        <mc:AlternateContent xmlns:mc="http://schemas.openxmlformats.org/markup-compatibility/2006">
          <mc:Choice Requires="x14">
            <control shapeId="4164" r:id="rId28" name="Check Box 68">
              <controlPr defaultSize="0" autoFill="0" autoLine="0" autoPict="0">
                <anchor moveWithCells="1">
                  <from>
                    <xdr:col>107</xdr:col>
                    <xdr:colOff>825500</xdr:colOff>
                    <xdr:row>13</xdr:row>
                    <xdr:rowOff>6350</xdr:rowOff>
                  </from>
                  <to>
                    <xdr:col>108</xdr:col>
                    <xdr:colOff>0</xdr:colOff>
                    <xdr:row>13</xdr:row>
                    <xdr:rowOff>215900</xdr:rowOff>
                  </to>
                </anchor>
              </controlPr>
            </control>
          </mc:Choice>
        </mc:AlternateContent>
        <mc:AlternateContent xmlns:mc="http://schemas.openxmlformats.org/markup-compatibility/2006">
          <mc:Choice Requires="x14">
            <control shapeId="4165" r:id="rId29" name="Check Box 69">
              <controlPr defaultSize="0" autoFill="0" autoLine="0" autoPict="0">
                <anchor moveWithCells="1">
                  <from>
                    <xdr:col>107</xdr:col>
                    <xdr:colOff>825500</xdr:colOff>
                    <xdr:row>14</xdr:row>
                    <xdr:rowOff>6350</xdr:rowOff>
                  </from>
                  <to>
                    <xdr:col>108</xdr:col>
                    <xdr:colOff>25400</xdr:colOff>
                    <xdr:row>14</xdr:row>
                    <xdr:rowOff>190500</xdr:rowOff>
                  </to>
                </anchor>
              </controlPr>
            </control>
          </mc:Choice>
        </mc:AlternateContent>
        <mc:AlternateContent xmlns:mc="http://schemas.openxmlformats.org/markup-compatibility/2006">
          <mc:Choice Requires="x14">
            <control shapeId="4166" r:id="rId30" name="Check Box 70">
              <controlPr defaultSize="0" autoFill="0" autoLine="0" autoPict="0">
                <anchor moveWithCells="1">
                  <from>
                    <xdr:col>122</xdr:col>
                    <xdr:colOff>825500</xdr:colOff>
                    <xdr:row>11</xdr:row>
                    <xdr:rowOff>38100</xdr:rowOff>
                  </from>
                  <to>
                    <xdr:col>123</xdr:col>
                    <xdr:colOff>25400</xdr:colOff>
                    <xdr:row>11</xdr:row>
                    <xdr:rowOff>222250</xdr:rowOff>
                  </to>
                </anchor>
              </controlPr>
            </control>
          </mc:Choice>
        </mc:AlternateContent>
        <mc:AlternateContent xmlns:mc="http://schemas.openxmlformats.org/markup-compatibility/2006">
          <mc:Choice Requires="x14">
            <control shapeId="4167" r:id="rId31" name="Check Box 71">
              <controlPr defaultSize="0" autoFill="0" autoLine="0" autoPict="0">
                <anchor moveWithCells="1">
                  <from>
                    <xdr:col>122</xdr:col>
                    <xdr:colOff>825500</xdr:colOff>
                    <xdr:row>13</xdr:row>
                    <xdr:rowOff>6350</xdr:rowOff>
                  </from>
                  <to>
                    <xdr:col>123</xdr:col>
                    <xdr:colOff>0</xdr:colOff>
                    <xdr:row>13</xdr:row>
                    <xdr:rowOff>215900</xdr:rowOff>
                  </to>
                </anchor>
              </controlPr>
            </control>
          </mc:Choice>
        </mc:AlternateContent>
        <mc:AlternateContent xmlns:mc="http://schemas.openxmlformats.org/markup-compatibility/2006">
          <mc:Choice Requires="x14">
            <control shapeId="4168" r:id="rId32" name="Check Box 72">
              <controlPr defaultSize="0" autoFill="0" autoLine="0" autoPict="0">
                <anchor moveWithCells="1">
                  <from>
                    <xdr:col>122</xdr:col>
                    <xdr:colOff>825500</xdr:colOff>
                    <xdr:row>14</xdr:row>
                    <xdr:rowOff>6350</xdr:rowOff>
                  </from>
                  <to>
                    <xdr:col>123</xdr:col>
                    <xdr:colOff>25400</xdr:colOff>
                    <xdr:row>14</xdr:row>
                    <xdr:rowOff>190500</xdr:rowOff>
                  </to>
                </anchor>
              </controlPr>
            </control>
          </mc:Choice>
        </mc:AlternateContent>
        <mc:AlternateContent xmlns:mc="http://schemas.openxmlformats.org/markup-compatibility/2006">
          <mc:Choice Requires="x14">
            <control shapeId="4169" r:id="rId33" name="Check Box 73">
              <controlPr defaultSize="0" autoFill="0" autoLine="0" autoPict="0">
                <anchor moveWithCells="1">
                  <from>
                    <xdr:col>137</xdr:col>
                    <xdr:colOff>825500</xdr:colOff>
                    <xdr:row>11</xdr:row>
                    <xdr:rowOff>38100</xdr:rowOff>
                  </from>
                  <to>
                    <xdr:col>138</xdr:col>
                    <xdr:colOff>25400</xdr:colOff>
                    <xdr:row>11</xdr:row>
                    <xdr:rowOff>222250</xdr:rowOff>
                  </to>
                </anchor>
              </controlPr>
            </control>
          </mc:Choice>
        </mc:AlternateContent>
        <mc:AlternateContent xmlns:mc="http://schemas.openxmlformats.org/markup-compatibility/2006">
          <mc:Choice Requires="x14">
            <control shapeId="4170" r:id="rId34" name="Check Box 74">
              <controlPr defaultSize="0" autoFill="0" autoLine="0" autoPict="0">
                <anchor moveWithCells="1">
                  <from>
                    <xdr:col>137</xdr:col>
                    <xdr:colOff>825500</xdr:colOff>
                    <xdr:row>13</xdr:row>
                    <xdr:rowOff>6350</xdr:rowOff>
                  </from>
                  <to>
                    <xdr:col>138</xdr:col>
                    <xdr:colOff>0</xdr:colOff>
                    <xdr:row>13</xdr:row>
                    <xdr:rowOff>215900</xdr:rowOff>
                  </to>
                </anchor>
              </controlPr>
            </control>
          </mc:Choice>
        </mc:AlternateContent>
        <mc:AlternateContent xmlns:mc="http://schemas.openxmlformats.org/markup-compatibility/2006">
          <mc:Choice Requires="x14">
            <control shapeId="4171" r:id="rId35" name="Check Box 75">
              <controlPr defaultSize="0" autoFill="0" autoLine="0" autoPict="0">
                <anchor moveWithCells="1">
                  <from>
                    <xdr:col>137</xdr:col>
                    <xdr:colOff>825500</xdr:colOff>
                    <xdr:row>14</xdr:row>
                    <xdr:rowOff>6350</xdr:rowOff>
                  </from>
                  <to>
                    <xdr:col>138</xdr:col>
                    <xdr:colOff>25400</xdr:colOff>
                    <xdr:row>14</xdr:row>
                    <xdr:rowOff>190500</xdr:rowOff>
                  </to>
                </anchor>
              </controlPr>
            </control>
          </mc:Choice>
        </mc:AlternateContent>
        <mc:AlternateContent xmlns:mc="http://schemas.openxmlformats.org/markup-compatibility/2006">
          <mc:Choice Requires="x14">
            <control shapeId="4172" r:id="rId36" name="Check Box 76">
              <controlPr defaultSize="0" autoFill="0" autoLine="0" autoPict="0">
                <anchor moveWithCells="1">
                  <from>
                    <xdr:col>153</xdr:col>
                    <xdr:colOff>825500</xdr:colOff>
                    <xdr:row>11</xdr:row>
                    <xdr:rowOff>38100</xdr:rowOff>
                  </from>
                  <to>
                    <xdr:col>154</xdr:col>
                    <xdr:colOff>25400</xdr:colOff>
                    <xdr:row>11</xdr:row>
                    <xdr:rowOff>222250</xdr:rowOff>
                  </to>
                </anchor>
              </controlPr>
            </control>
          </mc:Choice>
        </mc:AlternateContent>
        <mc:AlternateContent xmlns:mc="http://schemas.openxmlformats.org/markup-compatibility/2006">
          <mc:Choice Requires="x14">
            <control shapeId="4173" r:id="rId37" name="Check Box 77">
              <controlPr defaultSize="0" autoFill="0" autoLine="0" autoPict="0">
                <anchor moveWithCells="1">
                  <from>
                    <xdr:col>153</xdr:col>
                    <xdr:colOff>825500</xdr:colOff>
                    <xdr:row>13</xdr:row>
                    <xdr:rowOff>6350</xdr:rowOff>
                  </from>
                  <to>
                    <xdr:col>154</xdr:col>
                    <xdr:colOff>0</xdr:colOff>
                    <xdr:row>13</xdr:row>
                    <xdr:rowOff>215900</xdr:rowOff>
                  </to>
                </anchor>
              </controlPr>
            </control>
          </mc:Choice>
        </mc:AlternateContent>
        <mc:AlternateContent xmlns:mc="http://schemas.openxmlformats.org/markup-compatibility/2006">
          <mc:Choice Requires="x14">
            <control shapeId="4174" r:id="rId38" name="Check Box 78">
              <controlPr defaultSize="0" autoFill="0" autoLine="0" autoPict="0">
                <anchor moveWithCells="1">
                  <from>
                    <xdr:col>153</xdr:col>
                    <xdr:colOff>825500</xdr:colOff>
                    <xdr:row>14</xdr:row>
                    <xdr:rowOff>6350</xdr:rowOff>
                  </from>
                  <to>
                    <xdr:col>154</xdr:col>
                    <xdr:colOff>25400</xdr:colOff>
                    <xdr:row>14</xdr:row>
                    <xdr:rowOff>190500</xdr:rowOff>
                  </to>
                </anchor>
              </controlPr>
            </control>
          </mc:Choice>
        </mc:AlternateContent>
        <mc:AlternateContent xmlns:mc="http://schemas.openxmlformats.org/markup-compatibility/2006">
          <mc:Choice Requires="x14">
            <control shapeId="4175" r:id="rId39" name="Check Box 79">
              <controlPr defaultSize="0" autoFill="0" autoLine="0" autoPict="0">
                <anchor moveWithCells="1">
                  <from>
                    <xdr:col>167</xdr:col>
                    <xdr:colOff>825500</xdr:colOff>
                    <xdr:row>11</xdr:row>
                    <xdr:rowOff>38100</xdr:rowOff>
                  </from>
                  <to>
                    <xdr:col>168</xdr:col>
                    <xdr:colOff>25400</xdr:colOff>
                    <xdr:row>11</xdr:row>
                    <xdr:rowOff>222250</xdr:rowOff>
                  </to>
                </anchor>
              </controlPr>
            </control>
          </mc:Choice>
        </mc:AlternateContent>
        <mc:AlternateContent xmlns:mc="http://schemas.openxmlformats.org/markup-compatibility/2006">
          <mc:Choice Requires="x14">
            <control shapeId="4176" r:id="rId40" name="Check Box 80">
              <controlPr defaultSize="0" autoFill="0" autoLine="0" autoPict="0">
                <anchor moveWithCells="1">
                  <from>
                    <xdr:col>167</xdr:col>
                    <xdr:colOff>825500</xdr:colOff>
                    <xdr:row>13</xdr:row>
                    <xdr:rowOff>6350</xdr:rowOff>
                  </from>
                  <to>
                    <xdr:col>168</xdr:col>
                    <xdr:colOff>0</xdr:colOff>
                    <xdr:row>13</xdr:row>
                    <xdr:rowOff>215900</xdr:rowOff>
                  </to>
                </anchor>
              </controlPr>
            </control>
          </mc:Choice>
        </mc:AlternateContent>
        <mc:AlternateContent xmlns:mc="http://schemas.openxmlformats.org/markup-compatibility/2006">
          <mc:Choice Requires="x14">
            <control shapeId="4177" r:id="rId41" name="Check Box 81">
              <controlPr defaultSize="0" autoFill="0" autoLine="0" autoPict="0">
                <anchor moveWithCells="1">
                  <from>
                    <xdr:col>167</xdr:col>
                    <xdr:colOff>825500</xdr:colOff>
                    <xdr:row>14</xdr:row>
                    <xdr:rowOff>6350</xdr:rowOff>
                  </from>
                  <to>
                    <xdr:col>168</xdr:col>
                    <xdr:colOff>25400</xdr:colOff>
                    <xdr:row>14</xdr:row>
                    <xdr:rowOff>190500</xdr:rowOff>
                  </to>
                </anchor>
              </controlPr>
            </control>
          </mc:Choice>
        </mc:AlternateContent>
        <mc:AlternateContent xmlns:mc="http://schemas.openxmlformats.org/markup-compatibility/2006">
          <mc:Choice Requires="x14">
            <control shapeId="4178" r:id="rId42" name="Check Box 82">
              <controlPr defaultSize="0" autoFill="0" autoLine="0" autoPict="0">
                <anchor moveWithCells="1">
                  <from>
                    <xdr:col>182</xdr:col>
                    <xdr:colOff>825500</xdr:colOff>
                    <xdr:row>11</xdr:row>
                    <xdr:rowOff>38100</xdr:rowOff>
                  </from>
                  <to>
                    <xdr:col>183</xdr:col>
                    <xdr:colOff>25400</xdr:colOff>
                    <xdr:row>11</xdr:row>
                    <xdr:rowOff>222250</xdr:rowOff>
                  </to>
                </anchor>
              </controlPr>
            </control>
          </mc:Choice>
        </mc:AlternateContent>
        <mc:AlternateContent xmlns:mc="http://schemas.openxmlformats.org/markup-compatibility/2006">
          <mc:Choice Requires="x14">
            <control shapeId="4179" r:id="rId43" name="Check Box 83">
              <controlPr defaultSize="0" autoFill="0" autoLine="0" autoPict="0">
                <anchor moveWithCells="1">
                  <from>
                    <xdr:col>182</xdr:col>
                    <xdr:colOff>825500</xdr:colOff>
                    <xdr:row>13</xdr:row>
                    <xdr:rowOff>6350</xdr:rowOff>
                  </from>
                  <to>
                    <xdr:col>183</xdr:col>
                    <xdr:colOff>0</xdr:colOff>
                    <xdr:row>13</xdr:row>
                    <xdr:rowOff>215900</xdr:rowOff>
                  </to>
                </anchor>
              </controlPr>
            </control>
          </mc:Choice>
        </mc:AlternateContent>
        <mc:AlternateContent xmlns:mc="http://schemas.openxmlformats.org/markup-compatibility/2006">
          <mc:Choice Requires="x14">
            <control shapeId="4180" r:id="rId44" name="Check Box 84">
              <controlPr defaultSize="0" autoFill="0" autoLine="0" autoPict="0">
                <anchor moveWithCells="1">
                  <from>
                    <xdr:col>182</xdr:col>
                    <xdr:colOff>825500</xdr:colOff>
                    <xdr:row>14</xdr:row>
                    <xdr:rowOff>6350</xdr:rowOff>
                  </from>
                  <to>
                    <xdr:col>183</xdr:col>
                    <xdr:colOff>25400</xdr:colOff>
                    <xdr:row>14</xdr:row>
                    <xdr:rowOff>190500</xdr:rowOff>
                  </to>
                </anchor>
              </controlPr>
            </control>
          </mc:Choice>
        </mc:AlternateContent>
        <mc:AlternateContent xmlns:mc="http://schemas.openxmlformats.org/markup-compatibility/2006">
          <mc:Choice Requires="x14">
            <control shapeId="4181" r:id="rId45" name="Check Box 85">
              <controlPr defaultSize="0" autoFill="0" autoLine="0" autoPict="0">
                <anchor moveWithCells="1">
                  <from>
                    <xdr:col>197</xdr:col>
                    <xdr:colOff>825500</xdr:colOff>
                    <xdr:row>11</xdr:row>
                    <xdr:rowOff>38100</xdr:rowOff>
                  </from>
                  <to>
                    <xdr:col>198</xdr:col>
                    <xdr:colOff>25400</xdr:colOff>
                    <xdr:row>11</xdr:row>
                    <xdr:rowOff>222250</xdr:rowOff>
                  </to>
                </anchor>
              </controlPr>
            </control>
          </mc:Choice>
        </mc:AlternateContent>
        <mc:AlternateContent xmlns:mc="http://schemas.openxmlformats.org/markup-compatibility/2006">
          <mc:Choice Requires="x14">
            <control shapeId="4182" r:id="rId46" name="Check Box 86">
              <controlPr defaultSize="0" autoFill="0" autoLine="0" autoPict="0">
                <anchor moveWithCells="1">
                  <from>
                    <xdr:col>197</xdr:col>
                    <xdr:colOff>825500</xdr:colOff>
                    <xdr:row>13</xdr:row>
                    <xdr:rowOff>6350</xdr:rowOff>
                  </from>
                  <to>
                    <xdr:col>198</xdr:col>
                    <xdr:colOff>0</xdr:colOff>
                    <xdr:row>13</xdr:row>
                    <xdr:rowOff>215900</xdr:rowOff>
                  </to>
                </anchor>
              </controlPr>
            </control>
          </mc:Choice>
        </mc:AlternateContent>
        <mc:AlternateContent xmlns:mc="http://schemas.openxmlformats.org/markup-compatibility/2006">
          <mc:Choice Requires="x14">
            <control shapeId="4183" r:id="rId47" name="Check Box 87">
              <controlPr defaultSize="0" autoFill="0" autoLine="0" autoPict="0">
                <anchor moveWithCells="1">
                  <from>
                    <xdr:col>197</xdr:col>
                    <xdr:colOff>825500</xdr:colOff>
                    <xdr:row>14</xdr:row>
                    <xdr:rowOff>6350</xdr:rowOff>
                  </from>
                  <to>
                    <xdr:col>198</xdr:col>
                    <xdr:colOff>25400</xdr:colOff>
                    <xdr:row>14</xdr:row>
                    <xdr:rowOff>190500</xdr:rowOff>
                  </to>
                </anchor>
              </controlPr>
            </control>
          </mc:Choice>
        </mc:AlternateContent>
        <mc:AlternateContent xmlns:mc="http://schemas.openxmlformats.org/markup-compatibility/2006">
          <mc:Choice Requires="x14">
            <control shapeId="4184" r:id="rId48" name="Check Box 88">
              <controlPr defaultSize="0" autoFill="0" autoLine="0" autoPict="0">
                <anchor moveWithCells="1">
                  <from>
                    <xdr:col>212</xdr:col>
                    <xdr:colOff>825500</xdr:colOff>
                    <xdr:row>11</xdr:row>
                    <xdr:rowOff>38100</xdr:rowOff>
                  </from>
                  <to>
                    <xdr:col>213</xdr:col>
                    <xdr:colOff>25400</xdr:colOff>
                    <xdr:row>11</xdr:row>
                    <xdr:rowOff>222250</xdr:rowOff>
                  </to>
                </anchor>
              </controlPr>
            </control>
          </mc:Choice>
        </mc:AlternateContent>
        <mc:AlternateContent xmlns:mc="http://schemas.openxmlformats.org/markup-compatibility/2006">
          <mc:Choice Requires="x14">
            <control shapeId="4185" r:id="rId49" name="Check Box 89">
              <controlPr defaultSize="0" autoFill="0" autoLine="0" autoPict="0">
                <anchor moveWithCells="1">
                  <from>
                    <xdr:col>212</xdr:col>
                    <xdr:colOff>825500</xdr:colOff>
                    <xdr:row>13</xdr:row>
                    <xdr:rowOff>6350</xdr:rowOff>
                  </from>
                  <to>
                    <xdr:col>213</xdr:col>
                    <xdr:colOff>0</xdr:colOff>
                    <xdr:row>13</xdr:row>
                    <xdr:rowOff>215900</xdr:rowOff>
                  </to>
                </anchor>
              </controlPr>
            </control>
          </mc:Choice>
        </mc:AlternateContent>
        <mc:AlternateContent xmlns:mc="http://schemas.openxmlformats.org/markup-compatibility/2006">
          <mc:Choice Requires="x14">
            <control shapeId="4186" r:id="rId50" name="Check Box 90">
              <controlPr defaultSize="0" autoFill="0" autoLine="0" autoPict="0">
                <anchor moveWithCells="1">
                  <from>
                    <xdr:col>212</xdr:col>
                    <xdr:colOff>825500</xdr:colOff>
                    <xdr:row>14</xdr:row>
                    <xdr:rowOff>6350</xdr:rowOff>
                  </from>
                  <to>
                    <xdr:col>213</xdr:col>
                    <xdr:colOff>25400</xdr:colOff>
                    <xdr:row>14</xdr:row>
                    <xdr:rowOff>190500</xdr:rowOff>
                  </to>
                </anchor>
              </controlPr>
            </control>
          </mc:Choice>
        </mc:AlternateContent>
        <mc:AlternateContent xmlns:mc="http://schemas.openxmlformats.org/markup-compatibility/2006">
          <mc:Choice Requires="x14">
            <control shapeId="4205" r:id="rId51" name="Check Box 109">
              <controlPr defaultSize="0" autoFill="0" autoLine="0" autoPict="0">
                <anchor moveWithCells="1">
                  <from>
                    <xdr:col>227</xdr:col>
                    <xdr:colOff>825500</xdr:colOff>
                    <xdr:row>11</xdr:row>
                    <xdr:rowOff>38100</xdr:rowOff>
                  </from>
                  <to>
                    <xdr:col>228</xdr:col>
                    <xdr:colOff>25400</xdr:colOff>
                    <xdr:row>11</xdr:row>
                    <xdr:rowOff>222250</xdr:rowOff>
                  </to>
                </anchor>
              </controlPr>
            </control>
          </mc:Choice>
        </mc:AlternateContent>
        <mc:AlternateContent xmlns:mc="http://schemas.openxmlformats.org/markup-compatibility/2006">
          <mc:Choice Requires="x14">
            <control shapeId="4206" r:id="rId52" name="Check Box 110">
              <controlPr defaultSize="0" autoFill="0" autoLine="0" autoPict="0">
                <anchor moveWithCells="1">
                  <from>
                    <xdr:col>227</xdr:col>
                    <xdr:colOff>825500</xdr:colOff>
                    <xdr:row>13</xdr:row>
                    <xdr:rowOff>6350</xdr:rowOff>
                  </from>
                  <to>
                    <xdr:col>228</xdr:col>
                    <xdr:colOff>0</xdr:colOff>
                    <xdr:row>13</xdr:row>
                    <xdr:rowOff>215900</xdr:rowOff>
                  </to>
                </anchor>
              </controlPr>
            </control>
          </mc:Choice>
        </mc:AlternateContent>
        <mc:AlternateContent xmlns:mc="http://schemas.openxmlformats.org/markup-compatibility/2006">
          <mc:Choice Requires="x14">
            <control shapeId="4207" r:id="rId53" name="Check Box 111">
              <controlPr defaultSize="0" autoFill="0" autoLine="0" autoPict="0">
                <anchor moveWithCells="1">
                  <from>
                    <xdr:col>227</xdr:col>
                    <xdr:colOff>825500</xdr:colOff>
                    <xdr:row>14</xdr:row>
                    <xdr:rowOff>6350</xdr:rowOff>
                  </from>
                  <to>
                    <xdr:col>228</xdr:col>
                    <xdr:colOff>25400</xdr:colOff>
                    <xdr:row>14</xdr:row>
                    <xdr:rowOff>190500</xdr:rowOff>
                  </to>
                </anchor>
              </controlPr>
            </control>
          </mc:Choice>
        </mc:AlternateContent>
        <mc:AlternateContent xmlns:mc="http://schemas.openxmlformats.org/markup-compatibility/2006">
          <mc:Choice Requires="x14">
            <control shapeId="4208" r:id="rId54" name="Check Box 112">
              <controlPr defaultSize="0" autoFill="0" autoLine="0" autoPict="0">
                <anchor moveWithCells="1">
                  <from>
                    <xdr:col>227</xdr:col>
                    <xdr:colOff>825500</xdr:colOff>
                    <xdr:row>11</xdr:row>
                    <xdr:rowOff>38100</xdr:rowOff>
                  </from>
                  <to>
                    <xdr:col>228</xdr:col>
                    <xdr:colOff>25400</xdr:colOff>
                    <xdr:row>11</xdr:row>
                    <xdr:rowOff>222250</xdr:rowOff>
                  </to>
                </anchor>
              </controlPr>
            </control>
          </mc:Choice>
        </mc:AlternateContent>
        <mc:AlternateContent xmlns:mc="http://schemas.openxmlformats.org/markup-compatibility/2006">
          <mc:Choice Requires="x14">
            <control shapeId="4209" r:id="rId55" name="Check Box 113">
              <controlPr defaultSize="0" autoFill="0" autoLine="0" autoPict="0">
                <anchor moveWithCells="1">
                  <from>
                    <xdr:col>227</xdr:col>
                    <xdr:colOff>825500</xdr:colOff>
                    <xdr:row>13</xdr:row>
                    <xdr:rowOff>6350</xdr:rowOff>
                  </from>
                  <to>
                    <xdr:col>228</xdr:col>
                    <xdr:colOff>0</xdr:colOff>
                    <xdr:row>13</xdr:row>
                    <xdr:rowOff>215900</xdr:rowOff>
                  </to>
                </anchor>
              </controlPr>
            </control>
          </mc:Choice>
        </mc:AlternateContent>
        <mc:AlternateContent xmlns:mc="http://schemas.openxmlformats.org/markup-compatibility/2006">
          <mc:Choice Requires="x14">
            <control shapeId="4210" r:id="rId56" name="Check Box 114">
              <controlPr defaultSize="0" autoFill="0" autoLine="0" autoPict="0">
                <anchor moveWithCells="1">
                  <from>
                    <xdr:col>227</xdr:col>
                    <xdr:colOff>825500</xdr:colOff>
                    <xdr:row>14</xdr:row>
                    <xdr:rowOff>6350</xdr:rowOff>
                  </from>
                  <to>
                    <xdr:col>228</xdr:col>
                    <xdr:colOff>25400</xdr:colOff>
                    <xdr:row>14</xdr:row>
                    <xdr:rowOff>190500</xdr:rowOff>
                  </to>
                </anchor>
              </controlPr>
            </control>
          </mc:Choice>
        </mc:AlternateContent>
        <mc:AlternateContent xmlns:mc="http://schemas.openxmlformats.org/markup-compatibility/2006">
          <mc:Choice Requires="x14">
            <control shapeId="4217" r:id="rId57" name="Check Box 121">
              <controlPr defaultSize="0" autoFill="0" autoLine="0" autoPict="0">
                <anchor moveWithCells="1">
                  <from>
                    <xdr:col>242</xdr:col>
                    <xdr:colOff>825500</xdr:colOff>
                    <xdr:row>11</xdr:row>
                    <xdr:rowOff>38100</xdr:rowOff>
                  </from>
                  <to>
                    <xdr:col>243</xdr:col>
                    <xdr:colOff>25400</xdr:colOff>
                    <xdr:row>11</xdr:row>
                    <xdr:rowOff>222250</xdr:rowOff>
                  </to>
                </anchor>
              </controlPr>
            </control>
          </mc:Choice>
        </mc:AlternateContent>
        <mc:AlternateContent xmlns:mc="http://schemas.openxmlformats.org/markup-compatibility/2006">
          <mc:Choice Requires="x14">
            <control shapeId="4218" r:id="rId58" name="Check Box 122">
              <controlPr defaultSize="0" autoFill="0" autoLine="0" autoPict="0">
                <anchor moveWithCells="1">
                  <from>
                    <xdr:col>242</xdr:col>
                    <xdr:colOff>825500</xdr:colOff>
                    <xdr:row>13</xdr:row>
                    <xdr:rowOff>6350</xdr:rowOff>
                  </from>
                  <to>
                    <xdr:col>243</xdr:col>
                    <xdr:colOff>0</xdr:colOff>
                    <xdr:row>13</xdr:row>
                    <xdr:rowOff>215900</xdr:rowOff>
                  </to>
                </anchor>
              </controlPr>
            </control>
          </mc:Choice>
        </mc:AlternateContent>
        <mc:AlternateContent xmlns:mc="http://schemas.openxmlformats.org/markup-compatibility/2006">
          <mc:Choice Requires="x14">
            <control shapeId="4219" r:id="rId59" name="Check Box 123">
              <controlPr defaultSize="0" autoFill="0" autoLine="0" autoPict="0">
                <anchor moveWithCells="1">
                  <from>
                    <xdr:col>242</xdr:col>
                    <xdr:colOff>825500</xdr:colOff>
                    <xdr:row>14</xdr:row>
                    <xdr:rowOff>6350</xdr:rowOff>
                  </from>
                  <to>
                    <xdr:col>243</xdr:col>
                    <xdr:colOff>25400</xdr:colOff>
                    <xdr:row>14</xdr:row>
                    <xdr:rowOff>190500</xdr:rowOff>
                  </to>
                </anchor>
              </controlPr>
            </control>
          </mc:Choice>
        </mc:AlternateContent>
        <mc:AlternateContent xmlns:mc="http://schemas.openxmlformats.org/markup-compatibility/2006">
          <mc:Choice Requires="x14">
            <control shapeId="4220" r:id="rId60" name="Check Box 124">
              <controlPr defaultSize="0" autoFill="0" autoLine="0" autoPict="0">
                <anchor moveWithCells="1">
                  <from>
                    <xdr:col>242</xdr:col>
                    <xdr:colOff>825500</xdr:colOff>
                    <xdr:row>11</xdr:row>
                    <xdr:rowOff>38100</xdr:rowOff>
                  </from>
                  <to>
                    <xdr:col>243</xdr:col>
                    <xdr:colOff>25400</xdr:colOff>
                    <xdr:row>11</xdr:row>
                    <xdr:rowOff>222250</xdr:rowOff>
                  </to>
                </anchor>
              </controlPr>
            </control>
          </mc:Choice>
        </mc:AlternateContent>
        <mc:AlternateContent xmlns:mc="http://schemas.openxmlformats.org/markup-compatibility/2006">
          <mc:Choice Requires="x14">
            <control shapeId="4221" r:id="rId61" name="Check Box 125">
              <controlPr defaultSize="0" autoFill="0" autoLine="0" autoPict="0">
                <anchor moveWithCells="1">
                  <from>
                    <xdr:col>242</xdr:col>
                    <xdr:colOff>825500</xdr:colOff>
                    <xdr:row>13</xdr:row>
                    <xdr:rowOff>6350</xdr:rowOff>
                  </from>
                  <to>
                    <xdr:col>243</xdr:col>
                    <xdr:colOff>0</xdr:colOff>
                    <xdr:row>13</xdr:row>
                    <xdr:rowOff>215900</xdr:rowOff>
                  </to>
                </anchor>
              </controlPr>
            </control>
          </mc:Choice>
        </mc:AlternateContent>
        <mc:AlternateContent xmlns:mc="http://schemas.openxmlformats.org/markup-compatibility/2006">
          <mc:Choice Requires="x14">
            <control shapeId="4222" r:id="rId62" name="Check Box 126">
              <controlPr defaultSize="0" autoFill="0" autoLine="0" autoPict="0">
                <anchor moveWithCells="1">
                  <from>
                    <xdr:col>242</xdr:col>
                    <xdr:colOff>825500</xdr:colOff>
                    <xdr:row>14</xdr:row>
                    <xdr:rowOff>6350</xdr:rowOff>
                  </from>
                  <to>
                    <xdr:col>243</xdr:col>
                    <xdr:colOff>25400</xdr:colOff>
                    <xdr:row>14</xdr:row>
                    <xdr:rowOff>190500</xdr:rowOff>
                  </to>
                </anchor>
              </controlPr>
            </control>
          </mc:Choice>
        </mc:AlternateContent>
        <mc:AlternateContent xmlns:mc="http://schemas.openxmlformats.org/markup-compatibility/2006">
          <mc:Choice Requires="x14">
            <control shapeId="4223" r:id="rId63" name="Check Box 127">
              <controlPr defaultSize="0" autoFill="0" autoLine="0" autoPict="0">
                <anchor moveWithCells="1">
                  <from>
                    <xdr:col>257</xdr:col>
                    <xdr:colOff>825500</xdr:colOff>
                    <xdr:row>11</xdr:row>
                    <xdr:rowOff>38100</xdr:rowOff>
                  </from>
                  <to>
                    <xdr:col>258</xdr:col>
                    <xdr:colOff>25400</xdr:colOff>
                    <xdr:row>11</xdr:row>
                    <xdr:rowOff>222250</xdr:rowOff>
                  </to>
                </anchor>
              </controlPr>
            </control>
          </mc:Choice>
        </mc:AlternateContent>
        <mc:AlternateContent xmlns:mc="http://schemas.openxmlformats.org/markup-compatibility/2006">
          <mc:Choice Requires="x14">
            <control shapeId="4224" r:id="rId64" name="Check Box 128">
              <controlPr defaultSize="0" autoFill="0" autoLine="0" autoPict="0">
                <anchor moveWithCells="1">
                  <from>
                    <xdr:col>257</xdr:col>
                    <xdr:colOff>825500</xdr:colOff>
                    <xdr:row>13</xdr:row>
                    <xdr:rowOff>6350</xdr:rowOff>
                  </from>
                  <to>
                    <xdr:col>258</xdr:col>
                    <xdr:colOff>0</xdr:colOff>
                    <xdr:row>13</xdr:row>
                    <xdr:rowOff>215900</xdr:rowOff>
                  </to>
                </anchor>
              </controlPr>
            </control>
          </mc:Choice>
        </mc:AlternateContent>
        <mc:AlternateContent xmlns:mc="http://schemas.openxmlformats.org/markup-compatibility/2006">
          <mc:Choice Requires="x14">
            <control shapeId="4225" r:id="rId65" name="Check Box 129">
              <controlPr defaultSize="0" autoFill="0" autoLine="0" autoPict="0">
                <anchor moveWithCells="1">
                  <from>
                    <xdr:col>257</xdr:col>
                    <xdr:colOff>825500</xdr:colOff>
                    <xdr:row>14</xdr:row>
                    <xdr:rowOff>6350</xdr:rowOff>
                  </from>
                  <to>
                    <xdr:col>258</xdr:col>
                    <xdr:colOff>25400</xdr:colOff>
                    <xdr:row>14</xdr:row>
                    <xdr:rowOff>190500</xdr:rowOff>
                  </to>
                </anchor>
              </controlPr>
            </control>
          </mc:Choice>
        </mc:AlternateContent>
        <mc:AlternateContent xmlns:mc="http://schemas.openxmlformats.org/markup-compatibility/2006">
          <mc:Choice Requires="x14">
            <control shapeId="4226" r:id="rId66" name="Check Box 130">
              <controlPr defaultSize="0" autoFill="0" autoLine="0" autoPict="0">
                <anchor moveWithCells="1">
                  <from>
                    <xdr:col>257</xdr:col>
                    <xdr:colOff>825500</xdr:colOff>
                    <xdr:row>11</xdr:row>
                    <xdr:rowOff>38100</xdr:rowOff>
                  </from>
                  <to>
                    <xdr:col>258</xdr:col>
                    <xdr:colOff>25400</xdr:colOff>
                    <xdr:row>11</xdr:row>
                    <xdr:rowOff>222250</xdr:rowOff>
                  </to>
                </anchor>
              </controlPr>
            </control>
          </mc:Choice>
        </mc:AlternateContent>
        <mc:AlternateContent xmlns:mc="http://schemas.openxmlformats.org/markup-compatibility/2006">
          <mc:Choice Requires="x14">
            <control shapeId="4227" r:id="rId67" name="Check Box 131">
              <controlPr defaultSize="0" autoFill="0" autoLine="0" autoPict="0">
                <anchor moveWithCells="1">
                  <from>
                    <xdr:col>257</xdr:col>
                    <xdr:colOff>825500</xdr:colOff>
                    <xdr:row>13</xdr:row>
                    <xdr:rowOff>6350</xdr:rowOff>
                  </from>
                  <to>
                    <xdr:col>258</xdr:col>
                    <xdr:colOff>0</xdr:colOff>
                    <xdr:row>13</xdr:row>
                    <xdr:rowOff>215900</xdr:rowOff>
                  </to>
                </anchor>
              </controlPr>
            </control>
          </mc:Choice>
        </mc:AlternateContent>
        <mc:AlternateContent xmlns:mc="http://schemas.openxmlformats.org/markup-compatibility/2006">
          <mc:Choice Requires="x14">
            <control shapeId="4228" r:id="rId68" name="Check Box 132">
              <controlPr defaultSize="0" autoFill="0" autoLine="0" autoPict="0">
                <anchor moveWithCells="1">
                  <from>
                    <xdr:col>257</xdr:col>
                    <xdr:colOff>825500</xdr:colOff>
                    <xdr:row>14</xdr:row>
                    <xdr:rowOff>6350</xdr:rowOff>
                  </from>
                  <to>
                    <xdr:col>258</xdr:col>
                    <xdr:colOff>25400</xdr:colOff>
                    <xdr:row>14</xdr:row>
                    <xdr:rowOff>190500</xdr:rowOff>
                  </to>
                </anchor>
              </controlPr>
            </control>
          </mc:Choice>
        </mc:AlternateContent>
        <mc:AlternateContent xmlns:mc="http://schemas.openxmlformats.org/markup-compatibility/2006">
          <mc:Choice Requires="x14">
            <control shapeId="4229" r:id="rId69" name="Check Box 133">
              <controlPr defaultSize="0" autoFill="0" autoLine="0" autoPict="0">
                <anchor moveWithCells="1">
                  <from>
                    <xdr:col>272</xdr:col>
                    <xdr:colOff>825500</xdr:colOff>
                    <xdr:row>11</xdr:row>
                    <xdr:rowOff>38100</xdr:rowOff>
                  </from>
                  <to>
                    <xdr:col>273</xdr:col>
                    <xdr:colOff>25400</xdr:colOff>
                    <xdr:row>11</xdr:row>
                    <xdr:rowOff>222250</xdr:rowOff>
                  </to>
                </anchor>
              </controlPr>
            </control>
          </mc:Choice>
        </mc:AlternateContent>
        <mc:AlternateContent xmlns:mc="http://schemas.openxmlformats.org/markup-compatibility/2006">
          <mc:Choice Requires="x14">
            <control shapeId="4230" r:id="rId70" name="Check Box 134">
              <controlPr defaultSize="0" autoFill="0" autoLine="0" autoPict="0">
                <anchor moveWithCells="1">
                  <from>
                    <xdr:col>272</xdr:col>
                    <xdr:colOff>825500</xdr:colOff>
                    <xdr:row>13</xdr:row>
                    <xdr:rowOff>6350</xdr:rowOff>
                  </from>
                  <to>
                    <xdr:col>273</xdr:col>
                    <xdr:colOff>0</xdr:colOff>
                    <xdr:row>13</xdr:row>
                    <xdr:rowOff>215900</xdr:rowOff>
                  </to>
                </anchor>
              </controlPr>
            </control>
          </mc:Choice>
        </mc:AlternateContent>
        <mc:AlternateContent xmlns:mc="http://schemas.openxmlformats.org/markup-compatibility/2006">
          <mc:Choice Requires="x14">
            <control shapeId="4231" r:id="rId71" name="Check Box 135">
              <controlPr defaultSize="0" autoFill="0" autoLine="0" autoPict="0">
                <anchor moveWithCells="1">
                  <from>
                    <xdr:col>272</xdr:col>
                    <xdr:colOff>825500</xdr:colOff>
                    <xdr:row>14</xdr:row>
                    <xdr:rowOff>6350</xdr:rowOff>
                  </from>
                  <to>
                    <xdr:col>273</xdr:col>
                    <xdr:colOff>25400</xdr:colOff>
                    <xdr:row>14</xdr:row>
                    <xdr:rowOff>190500</xdr:rowOff>
                  </to>
                </anchor>
              </controlPr>
            </control>
          </mc:Choice>
        </mc:AlternateContent>
        <mc:AlternateContent xmlns:mc="http://schemas.openxmlformats.org/markup-compatibility/2006">
          <mc:Choice Requires="x14">
            <control shapeId="4232" r:id="rId72" name="Check Box 136">
              <controlPr defaultSize="0" autoFill="0" autoLine="0" autoPict="0">
                <anchor moveWithCells="1">
                  <from>
                    <xdr:col>272</xdr:col>
                    <xdr:colOff>825500</xdr:colOff>
                    <xdr:row>11</xdr:row>
                    <xdr:rowOff>38100</xdr:rowOff>
                  </from>
                  <to>
                    <xdr:col>273</xdr:col>
                    <xdr:colOff>25400</xdr:colOff>
                    <xdr:row>11</xdr:row>
                    <xdr:rowOff>222250</xdr:rowOff>
                  </to>
                </anchor>
              </controlPr>
            </control>
          </mc:Choice>
        </mc:AlternateContent>
        <mc:AlternateContent xmlns:mc="http://schemas.openxmlformats.org/markup-compatibility/2006">
          <mc:Choice Requires="x14">
            <control shapeId="4233" r:id="rId73" name="Check Box 137">
              <controlPr defaultSize="0" autoFill="0" autoLine="0" autoPict="0">
                <anchor moveWithCells="1">
                  <from>
                    <xdr:col>272</xdr:col>
                    <xdr:colOff>825500</xdr:colOff>
                    <xdr:row>13</xdr:row>
                    <xdr:rowOff>6350</xdr:rowOff>
                  </from>
                  <to>
                    <xdr:col>273</xdr:col>
                    <xdr:colOff>0</xdr:colOff>
                    <xdr:row>13</xdr:row>
                    <xdr:rowOff>215900</xdr:rowOff>
                  </to>
                </anchor>
              </controlPr>
            </control>
          </mc:Choice>
        </mc:AlternateContent>
        <mc:AlternateContent xmlns:mc="http://schemas.openxmlformats.org/markup-compatibility/2006">
          <mc:Choice Requires="x14">
            <control shapeId="4234" r:id="rId74" name="Check Box 138">
              <controlPr defaultSize="0" autoFill="0" autoLine="0" autoPict="0">
                <anchor moveWithCells="1">
                  <from>
                    <xdr:col>272</xdr:col>
                    <xdr:colOff>825500</xdr:colOff>
                    <xdr:row>14</xdr:row>
                    <xdr:rowOff>6350</xdr:rowOff>
                  </from>
                  <to>
                    <xdr:col>273</xdr:col>
                    <xdr:colOff>25400</xdr:colOff>
                    <xdr:row>14</xdr:row>
                    <xdr:rowOff>190500</xdr:rowOff>
                  </to>
                </anchor>
              </controlPr>
            </control>
          </mc:Choice>
        </mc:AlternateContent>
        <mc:AlternateContent xmlns:mc="http://schemas.openxmlformats.org/markup-compatibility/2006">
          <mc:Choice Requires="x14">
            <control shapeId="4235" r:id="rId75" name="Check Box 139">
              <controlPr defaultSize="0" autoFill="0" autoLine="0" autoPict="0">
                <anchor moveWithCells="1">
                  <from>
                    <xdr:col>287</xdr:col>
                    <xdr:colOff>825500</xdr:colOff>
                    <xdr:row>11</xdr:row>
                    <xdr:rowOff>38100</xdr:rowOff>
                  </from>
                  <to>
                    <xdr:col>288</xdr:col>
                    <xdr:colOff>25400</xdr:colOff>
                    <xdr:row>11</xdr:row>
                    <xdr:rowOff>222250</xdr:rowOff>
                  </to>
                </anchor>
              </controlPr>
            </control>
          </mc:Choice>
        </mc:AlternateContent>
        <mc:AlternateContent xmlns:mc="http://schemas.openxmlformats.org/markup-compatibility/2006">
          <mc:Choice Requires="x14">
            <control shapeId="4236" r:id="rId76" name="Check Box 140">
              <controlPr defaultSize="0" autoFill="0" autoLine="0" autoPict="0">
                <anchor moveWithCells="1">
                  <from>
                    <xdr:col>287</xdr:col>
                    <xdr:colOff>825500</xdr:colOff>
                    <xdr:row>13</xdr:row>
                    <xdr:rowOff>6350</xdr:rowOff>
                  </from>
                  <to>
                    <xdr:col>288</xdr:col>
                    <xdr:colOff>0</xdr:colOff>
                    <xdr:row>13</xdr:row>
                    <xdr:rowOff>215900</xdr:rowOff>
                  </to>
                </anchor>
              </controlPr>
            </control>
          </mc:Choice>
        </mc:AlternateContent>
        <mc:AlternateContent xmlns:mc="http://schemas.openxmlformats.org/markup-compatibility/2006">
          <mc:Choice Requires="x14">
            <control shapeId="4237" r:id="rId77" name="Check Box 141">
              <controlPr defaultSize="0" autoFill="0" autoLine="0" autoPict="0">
                <anchor moveWithCells="1">
                  <from>
                    <xdr:col>287</xdr:col>
                    <xdr:colOff>825500</xdr:colOff>
                    <xdr:row>14</xdr:row>
                    <xdr:rowOff>6350</xdr:rowOff>
                  </from>
                  <to>
                    <xdr:col>288</xdr:col>
                    <xdr:colOff>25400</xdr:colOff>
                    <xdr:row>14</xdr:row>
                    <xdr:rowOff>190500</xdr:rowOff>
                  </to>
                </anchor>
              </controlPr>
            </control>
          </mc:Choice>
        </mc:AlternateContent>
        <mc:AlternateContent xmlns:mc="http://schemas.openxmlformats.org/markup-compatibility/2006">
          <mc:Choice Requires="x14">
            <control shapeId="4238" r:id="rId78" name="Check Box 142">
              <controlPr defaultSize="0" autoFill="0" autoLine="0" autoPict="0">
                <anchor moveWithCells="1">
                  <from>
                    <xdr:col>287</xdr:col>
                    <xdr:colOff>825500</xdr:colOff>
                    <xdr:row>11</xdr:row>
                    <xdr:rowOff>38100</xdr:rowOff>
                  </from>
                  <to>
                    <xdr:col>288</xdr:col>
                    <xdr:colOff>25400</xdr:colOff>
                    <xdr:row>11</xdr:row>
                    <xdr:rowOff>222250</xdr:rowOff>
                  </to>
                </anchor>
              </controlPr>
            </control>
          </mc:Choice>
        </mc:AlternateContent>
        <mc:AlternateContent xmlns:mc="http://schemas.openxmlformats.org/markup-compatibility/2006">
          <mc:Choice Requires="x14">
            <control shapeId="4239" r:id="rId79" name="Check Box 143">
              <controlPr defaultSize="0" autoFill="0" autoLine="0" autoPict="0">
                <anchor moveWithCells="1">
                  <from>
                    <xdr:col>287</xdr:col>
                    <xdr:colOff>825500</xdr:colOff>
                    <xdr:row>13</xdr:row>
                    <xdr:rowOff>6350</xdr:rowOff>
                  </from>
                  <to>
                    <xdr:col>288</xdr:col>
                    <xdr:colOff>0</xdr:colOff>
                    <xdr:row>13</xdr:row>
                    <xdr:rowOff>215900</xdr:rowOff>
                  </to>
                </anchor>
              </controlPr>
            </control>
          </mc:Choice>
        </mc:AlternateContent>
        <mc:AlternateContent xmlns:mc="http://schemas.openxmlformats.org/markup-compatibility/2006">
          <mc:Choice Requires="x14">
            <control shapeId="4240" r:id="rId80" name="Check Box 144">
              <controlPr defaultSize="0" autoFill="0" autoLine="0" autoPict="0">
                <anchor moveWithCells="1">
                  <from>
                    <xdr:col>287</xdr:col>
                    <xdr:colOff>825500</xdr:colOff>
                    <xdr:row>14</xdr:row>
                    <xdr:rowOff>6350</xdr:rowOff>
                  </from>
                  <to>
                    <xdr:col>288</xdr:col>
                    <xdr:colOff>25400</xdr:colOff>
                    <xdr:row>14</xdr:row>
                    <xdr:rowOff>190500</xdr:rowOff>
                  </to>
                </anchor>
              </controlPr>
            </control>
          </mc:Choice>
        </mc:AlternateContent>
        <mc:AlternateContent xmlns:mc="http://schemas.openxmlformats.org/markup-compatibility/2006">
          <mc:Choice Requires="x14">
            <control shapeId="4241" r:id="rId81" name="Check Box 145">
              <controlPr defaultSize="0" autoFill="0" autoLine="0" autoPict="0">
                <anchor moveWithCells="1">
                  <from>
                    <xdr:col>302</xdr:col>
                    <xdr:colOff>825500</xdr:colOff>
                    <xdr:row>11</xdr:row>
                    <xdr:rowOff>38100</xdr:rowOff>
                  </from>
                  <to>
                    <xdr:col>303</xdr:col>
                    <xdr:colOff>25400</xdr:colOff>
                    <xdr:row>11</xdr:row>
                    <xdr:rowOff>222250</xdr:rowOff>
                  </to>
                </anchor>
              </controlPr>
            </control>
          </mc:Choice>
        </mc:AlternateContent>
        <mc:AlternateContent xmlns:mc="http://schemas.openxmlformats.org/markup-compatibility/2006">
          <mc:Choice Requires="x14">
            <control shapeId="4242" r:id="rId82" name="Check Box 146">
              <controlPr defaultSize="0" autoFill="0" autoLine="0" autoPict="0">
                <anchor moveWithCells="1">
                  <from>
                    <xdr:col>302</xdr:col>
                    <xdr:colOff>825500</xdr:colOff>
                    <xdr:row>13</xdr:row>
                    <xdr:rowOff>6350</xdr:rowOff>
                  </from>
                  <to>
                    <xdr:col>303</xdr:col>
                    <xdr:colOff>0</xdr:colOff>
                    <xdr:row>13</xdr:row>
                    <xdr:rowOff>215900</xdr:rowOff>
                  </to>
                </anchor>
              </controlPr>
            </control>
          </mc:Choice>
        </mc:AlternateContent>
        <mc:AlternateContent xmlns:mc="http://schemas.openxmlformats.org/markup-compatibility/2006">
          <mc:Choice Requires="x14">
            <control shapeId="4243" r:id="rId83" name="Check Box 147">
              <controlPr defaultSize="0" autoFill="0" autoLine="0" autoPict="0">
                <anchor moveWithCells="1">
                  <from>
                    <xdr:col>302</xdr:col>
                    <xdr:colOff>825500</xdr:colOff>
                    <xdr:row>14</xdr:row>
                    <xdr:rowOff>6350</xdr:rowOff>
                  </from>
                  <to>
                    <xdr:col>303</xdr:col>
                    <xdr:colOff>25400</xdr:colOff>
                    <xdr:row>14</xdr:row>
                    <xdr:rowOff>190500</xdr:rowOff>
                  </to>
                </anchor>
              </controlPr>
            </control>
          </mc:Choice>
        </mc:AlternateContent>
        <mc:AlternateContent xmlns:mc="http://schemas.openxmlformats.org/markup-compatibility/2006">
          <mc:Choice Requires="x14">
            <control shapeId="4244" r:id="rId84" name="Check Box 148">
              <controlPr defaultSize="0" autoFill="0" autoLine="0" autoPict="0">
                <anchor moveWithCells="1">
                  <from>
                    <xdr:col>302</xdr:col>
                    <xdr:colOff>825500</xdr:colOff>
                    <xdr:row>11</xdr:row>
                    <xdr:rowOff>38100</xdr:rowOff>
                  </from>
                  <to>
                    <xdr:col>303</xdr:col>
                    <xdr:colOff>25400</xdr:colOff>
                    <xdr:row>11</xdr:row>
                    <xdr:rowOff>222250</xdr:rowOff>
                  </to>
                </anchor>
              </controlPr>
            </control>
          </mc:Choice>
        </mc:AlternateContent>
        <mc:AlternateContent xmlns:mc="http://schemas.openxmlformats.org/markup-compatibility/2006">
          <mc:Choice Requires="x14">
            <control shapeId="4245" r:id="rId85" name="Check Box 149">
              <controlPr defaultSize="0" autoFill="0" autoLine="0" autoPict="0">
                <anchor moveWithCells="1">
                  <from>
                    <xdr:col>302</xdr:col>
                    <xdr:colOff>825500</xdr:colOff>
                    <xdr:row>13</xdr:row>
                    <xdr:rowOff>6350</xdr:rowOff>
                  </from>
                  <to>
                    <xdr:col>303</xdr:col>
                    <xdr:colOff>0</xdr:colOff>
                    <xdr:row>13</xdr:row>
                    <xdr:rowOff>215900</xdr:rowOff>
                  </to>
                </anchor>
              </controlPr>
            </control>
          </mc:Choice>
        </mc:AlternateContent>
        <mc:AlternateContent xmlns:mc="http://schemas.openxmlformats.org/markup-compatibility/2006">
          <mc:Choice Requires="x14">
            <control shapeId="4246" r:id="rId86" name="Check Box 150">
              <controlPr defaultSize="0" autoFill="0" autoLine="0" autoPict="0">
                <anchor moveWithCells="1">
                  <from>
                    <xdr:col>302</xdr:col>
                    <xdr:colOff>825500</xdr:colOff>
                    <xdr:row>14</xdr:row>
                    <xdr:rowOff>6350</xdr:rowOff>
                  </from>
                  <to>
                    <xdr:col>303</xdr:col>
                    <xdr:colOff>25400</xdr:colOff>
                    <xdr:row>14</xdr:row>
                    <xdr:rowOff>190500</xdr:rowOff>
                  </to>
                </anchor>
              </controlPr>
            </control>
          </mc:Choice>
        </mc:AlternateContent>
        <mc:AlternateContent xmlns:mc="http://schemas.openxmlformats.org/markup-compatibility/2006">
          <mc:Choice Requires="x14">
            <control shapeId="4247" r:id="rId87" name="Check Box 151">
              <controlPr defaultSize="0" autoFill="0" autoLine="0" autoPict="0">
                <anchor moveWithCells="1">
                  <from>
                    <xdr:col>317</xdr:col>
                    <xdr:colOff>825500</xdr:colOff>
                    <xdr:row>11</xdr:row>
                    <xdr:rowOff>38100</xdr:rowOff>
                  </from>
                  <to>
                    <xdr:col>318</xdr:col>
                    <xdr:colOff>25400</xdr:colOff>
                    <xdr:row>11</xdr:row>
                    <xdr:rowOff>222250</xdr:rowOff>
                  </to>
                </anchor>
              </controlPr>
            </control>
          </mc:Choice>
        </mc:AlternateContent>
        <mc:AlternateContent xmlns:mc="http://schemas.openxmlformats.org/markup-compatibility/2006">
          <mc:Choice Requires="x14">
            <control shapeId="4248" r:id="rId88" name="Check Box 152">
              <controlPr defaultSize="0" autoFill="0" autoLine="0" autoPict="0">
                <anchor moveWithCells="1">
                  <from>
                    <xdr:col>317</xdr:col>
                    <xdr:colOff>825500</xdr:colOff>
                    <xdr:row>13</xdr:row>
                    <xdr:rowOff>6350</xdr:rowOff>
                  </from>
                  <to>
                    <xdr:col>318</xdr:col>
                    <xdr:colOff>0</xdr:colOff>
                    <xdr:row>13</xdr:row>
                    <xdr:rowOff>215900</xdr:rowOff>
                  </to>
                </anchor>
              </controlPr>
            </control>
          </mc:Choice>
        </mc:AlternateContent>
        <mc:AlternateContent xmlns:mc="http://schemas.openxmlformats.org/markup-compatibility/2006">
          <mc:Choice Requires="x14">
            <control shapeId="4249" r:id="rId89" name="Check Box 153">
              <controlPr defaultSize="0" autoFill="0" autoLine="0" autoPict="0">
                <anchor moveWithCells="1">
                  <from>
                    <xdr:col>317</xdr:col>
                    <xdr:colOff>825500</xdr:colOff>
                    <xdr:row>14</xdr:row>
                    <xdr:rowOff>6350</xdr:rowOff>
                  </from>
                  <to>
                    <xdr:col>318</xdr:col>
                    <xdr:colOff>25400</xdr:colOff>
                    <xdr:row>14</xdr:row>
                    <xdr:rowOff>190500</xdr:rowOff>
                  </to>
                </anchor>
              </controlPr>
            </control>
          </mc:Choice>
        </mc:AlternateContent>
        <mc:AlternateContent xmlns:mc="http://schemas.openxmlformats.org/markup-compatibility/2006">
          <mc:Choice Requires="x14">
            <control shapeId="4250" r:id="rId90" name="Check Box 154">
              <controlPr defaultSize="0" autoFill="0" autoLine="0" autoPict="0">
                <anchor moveWithCells="1">
                  <from>
                    <xdr:col>317</xdr:col>
                    <xdr:colOff>825500</xdr:colOff>
                    <xdr:row>11</xdr:row>
                    <xdr:rowOff>38100</xdr:rowOff>
                  </from>
                  <to>
                    <xdr:col>318</xdr:col>
                    <xdr:colOff>25400</xdr:colOff>
                    <xdr:row>11</xdr:row>
                    <xdr:rowOff>222250</xdr:rowOff>
                  </to>
                </anchor>
              </controlPr>
            </control>
          </mc:Choice>
        </mc:AlternateContent>
        <mc:AlternateContent xmlns:mc="http://schemas.openxmlformats.org/markup-compatibility/2006">
          <mc:Choice Requires="x14">
            <control shapeId="4251" r:id="rId91" name="Check Box 155">
              <controlPr defaultSize="0" autoFill="0" autoLine="0" autoPict="0">
                <anchor moveWithCells="1">
                  <from>
                    <xdr:col>317</xdr:col>
                    <xdr:colOff>825500</xdr:colOff>
                    <xdr:row>13</xdr:row>
                    <xdr:rowOff>6350</xdr:rowOff>
                  </from>
                  <to>
                    <xdr:col>318</xdr:col>
                    <xdr:colOff>0</xdr:colOff>
                    <xdr:row>13</xdr:row>
                    <xdr:rowOff>215900</xdr:rowOff>
                  </to>
                </anchor>
              </controlPr>
            </control>
          </mc:Choice>
        </mc:AlternateContent>
        <mc:AlternateContent xmlns:mc="http://schemas.openxmlformats.org/markup-compatibility/2006">
          <mc:Choice Requires="x14">
            <control shapeId="4252" r:id="rId92" name="Check Box 156">
              <controlPr defaultSize="0" autoFill="0" autoLine="0" autoPict="0">
                <anchor moveWithCells="1">
                  <from>
                    <xdr:col>317</xdr:col>
                    <xdr:colOff>825500</xdr:colOff>
                    <xdr:row>14</xdr:row>
                    <xdr:rowOff>6350</xdr:rowOff>
                  </from>
                  <to>
                    <xdr:col>318</xdr:col>
                    <xdr:colOff>25400</xdr:colOff>
                    <xdr:row>14</xdr:row>
                    <xdr:rowOff>190500</xdr:rowOff>
                  </to>
                </anchor>
              </controlPr>
            </control>
          </mc:Choice>
        </mc:AlternateContent>
        <mc:AlternateContent xmlns:mc="http://schemas.openxmlformats.org/markup-compatibility/2006">
          <mc:Choice Requires="x14">
            <control shapeId="4253" r:id="rId93" name="Check Box 157">
              <controlPr defaultSize="0" autoFill="0" autoLine="0" autoPict="0">
                <anchor moveWithCells="1">
                  <from>
                    <xdr:col>332</xdr:col>
                    <xdr:colOff>825500</xdr:colOff>
                    <xdr:row>11</xdr:row>
                    <xdr:rowOff>38100</xdr:rowOff>
                  </from>
                  <to>
                    <xdr:col>333</xdr:col>
                    <xdr:colOff>25400</xdr:colOff>
                    <xdr:row>11</xdr:row>
                    <xdr:rowOff>222250</xdr:rowOff>
                  </to>
                </anchor>
              </controlPr>
            </control>
          </mc:Choice>
        </mc:AlternateContent>
        <mc:AlternateContent xmlns:mc="http://schemas.openxmlformats.org/markup-compatibility/2006">
          <mc:Choice Requires="x14">
            <control shapeId="4254" r:id="rId94" name="Check Box 158">
              <controlPr defaultSize="0" autoFill="0" autoLine="0" autoPict="0">
                <anchor moveWithCells="1">
                  <from>
                    <xdr:col>332</xdr:col>
                    <xdr:colOff>825500</xdr:colOff>
                    <xdr:row>13</xdr:row>
                    <xdr:rowOff>6350</xdr:rowOff>
                  </from>
                  <to>
                    <xdr:col>333</xdr:col>
                    <xdr:colOff>0</xdr:colOff>
                    <xdr:row>13</xdr:row>
                    <xdr:rowOff>215900</xdr:rowOff>
                  </to>
                </anchor>
              </controlPr>
            </control>
          </mc:Choice>
        </mc:AlternateContent>
        <mc:AlternateContent xmlns:mc="http://schemas.openxmlformats.org/markup-compatibility/2006">
          <mc:Choice Requires="x14">
            <control shapeId="4255" r:id="rId95" name="Check Box 159">
              <controlPr defaultSize="0" autoFill="0" autoLine="0" autoPict="0">
                <anchor moveWithCells="1">
                  <from>
                    <xdr:col>332</xdr:col>
                    <xdr:colOff>825500</xdr:colOff>
                    <xdr:row>14</xdr:row>
                    <xdr:rowOff>6350</xdr:rowOff>
                  </from>
                  <to>
                    <xdr:col>333</xdr:col>
                    <xdr:colOff>25400</xdr:colOff>
                    <xdr:row>14</xdr:row>
                    <xdr:rowOff>190500</xdr:rowOff>
                  </to>
                </anchor>
              </controlPr>
            </control>
          </mc:Choice>
        </mc:AlternateContent>
        <mc:AlternateContent xmlns:mc="http://schemas.openxmlformats.org/markup-compatibility/2006">
          <mc:Choice Requires="x14">
            <control shapeId="4256" r:id="rId96" name="Check Box 160">
              <controlPr defaultSize="0" autoFill="0" autoLine="0" autoPict="0">
                <anchor moveWithCells="1">
                  <from>
                    <xdr:col>332</xdr:col>
                    <xdr:colOff>825500</xdr:colOff>
                    <xdr:row>11</xdr:row>
                    <xdr:rowOff>38100</xdr:rowOff>
                  </from>
                  <to>
                    <xdr:col>333</xdr:col>
                    <xdr:colOff>25400</xdr:colOff>
                    <xdr:row>11</xdr:row>
                    <xdr:rowOff>222250</xdr:rowOff>
                  </to>
                </anchor>
              </controlPr>
            </control>
          </mc:Choice>
        </mc:AlternateContent>
        <mc:AlternateContent xmlns:mc="http://schemas.openxmlformats.org/markup-compatibility/2006">
          <mc:Choice Requires="x14">
            <control shapeId="4257" r:id="rId97" name="Check Box 161">
              <controlPr defaultSize="0" autoFill="0" autoLine="0" autoPict="0">
                <anchor moveWithCells="1">
                  <from>
                    <xdr:col>332</xdr:col>
                    <xdr:colOff>825500</xdr:colOff>
                    <xdr:row>13</xdr:row>
                    <xdr:rowOff>6350</xdr:rowOff>
                  </from>
                  <to>
                    <xdr:col>333</xdr:col>
                    <xdr:colOff>0</xdr:colOff>
                    <xdr:row>13</xdr:row>
                    <xdr:rowOff>215900</xdr:rowOff>
                  </to>
                </anchor>
              </controlPr>
            </control>
          </mc:Choice>
        </mc:AlternateContent>
        <mc:AlternateContent xmlns:mc="http://schemas.openxmlformats.org/markup-compatibility/2006">
          <mc:Choice Requires="x14">
            <control shapeId="4258" r:id="rId98" name="Check Box 162">
              <controlPr defaultSize="0" autoFill="0" autoLine="0" autoPict="0">
                <anchor moveWithCells="1">
                  <from>
                    <xdr:col>332</xdr:col>
                    <xdr:colOff>825500</xdr:colOff>
                    <xdr:row>14</xdr:row>
                    <xdr:rowOff>6350</xdr:rowOff>
                  </from>
                  <to>
                    <xdr:col>333</xdr:col>
                    <xdr:colOff>25400</xdr:colOff>
                    <xdr:row>14</xdr:row>
                    <xdr:rowOff>190500</xdr:rowOff>
                  </to>
                </anchor>
              </controlPr>
            </control>
          </mc:Choice>
        </mc:AlternateContent>
        <mc:AlternateContent xmlns:mc="http://schemas.openxmlformats.org/markup-compatibility/2006">
          <mc:Choice Requires="x14">
            <control shapeId="4259" r:id="rId99" name="Check Box 163">
              <controlPr defaultSize="0" autoFill="0" autoLine="0" autoPict="0">
                <anchor moveWithCells="1">
                  <from>
                    <xdr:col>347</xdr:col>
                    <xdr:colOff>825500</xdr:colOff>
                    <xdr:row>11</xdr:row>
                    <xdr:rowOff>38100</xdr:rowOff>
                  </from>
                  <to>
                    <xdr:col>348</xdr:col>
                    <xdr:colOff>25400</xdr:colOff>
                    <xdr:row>11</xdr:row>
                    <xdr:rowOff>222250</xdr:rowOff>
                  </to>
                </anchor>
              </controlPr>
            </control>
          </mc:Choice>
        </mc:AlternateContent>
        <mc:AlternateContent xmlns:mc="http://schemas.openxmlformats.org/markup-compatibility/2006">
          <mc:Choice Requires="x14">
            <control shapeId="4260" r:id="rId100" name="Check Box 164">
              <controlPr defaultSize="0" autoFill="0" autoLine="0" autoPict="0">
                <anchor moveWithCells="1">
                  <from>
                    <xdr:col>347</xdr:col>
                    <xdr:colOff>825500</xdr:colOff>
                    <xdr:row>13</xdr:row>
                    <xdr:rowOff>6350</xdr:rowOff>
                  </from>
                  <to>
                    <xdr:col>348</xdr:col>
                    <xdr:colOff>0</xdr:colOff>
                    <xdr:row>13</xdr:row>
                    <xdr:rowOff>215900</xdr:rowOff>
                  </to>
                </anchor>
              </controlPr>
            </control>
          </mc:Choice>
        </mc:AlternateContent>
        <mc:AlternateContent xmlns:mc="http://schemas.openxmlformats.org/markup-compatibility/2006">
          <mc:Choice Requires="x14">
            <control shapeId="4261" r:id="rId101" name="Check Box 165">
              <controlPr defaultSize="0" autoFill="0" autoLine="0" autoPict="0">
                <anchor moveWithCells="1">
                  <from>
                    <xdr:col>347</xdr:col>
                    <xdr:colOff>825500</xdr:colOff>
                    <xdr:row>14</xdr:row>
                    <xdr:rowOff>6350</xdr:rowOff>
                  </from>
                  <to>
                    <xdr:col>348</xdr:col>
                    <xdr:colOff>25400</xdr:colOff>
                    <xdr:row>14</xdr:row>
                    <xdr:rowOff>190500</xdr:rowOff>
                  </to>
                </anchor>
              </controlPr>
            </control>
          </mc:Choice>
        </mc:AlternateContent>
        <mc:AlternateContent xmlns:mc="http://schemas.openxmlformats.org/markup-compatibility/2006">
          <mc:Choice Requires="x14">
            <control shapeId="4262" r:id="rId102" name="Check Box 166">
              <controlPr defaultSize="0" autoFill="0" autoLine="0" autoPict="0">
                <anchor moveWithCells="1">
                  <from>
                    <xdr:col>347</xdr:col>
                    <xdr:colOff>825500</xdr:colOff>
                    <xdr:row>11</xdr:row>
                    <xdr:rowOff>38100</xdr:rowOff>
                  </from>
                  <to>
                    <xdr:col>348</xdr:col>
                    <xdr:colOff>25400</xdr:colOff>
                    <xdr:row>11</xdr:row>
                    <xdr:rowOff>222250</xdr:rowOff>
                  </to>
                </anchor>
              </controlPr>
            </control>
          </mc:Choice>
        </mc:AlternateContent>
        <mc:AlternateContent xmlns:mc="http://schemas.openxmlformats.org/markup-compatibility/2006">
          <mc:Choice Requires="x14">
            <control shapeId="4263" r:id="rId103" name="Check Box 167">
              <controlPr defaultSize="0" autoFill="0" autoLine="0" autoPict="0">
                <anchor moveWithCells="1">
                  <from>
                    <xdr:col>347</xdr:col>
                    <xdr:colOff>825500</xdr:colOff>
                    <xdr:row>13</xdr:row>
                    <xdr:rowOff>6350</xdr:rowOff>
                  </from>
                  <to>
                    <xdr:col>348</xdr:col>
                    <xdr:colOff>0</xdr:colOff>
                    <xdr:row>13</xdr:row>
                    <xdr:rowOff>215900</xdr:rowOff>
                  </to>
                </anchor>
              </controlPr>
            </control>
          </mc:Choice>
        </mc:AlternateContent>
        <mc:AlternateContent xmlns:mc="http://schemas.openxmlformats.org/markup-compatibility/2006">
          <mc:Choice Requires="x14">
            <control shapeId="4264" r:id="rId104" name="Check Box 168">
              <controlPr defaultSize="0" autoFill="0" autoLine="0" autoPict="0">
                <anchor moveWithCells="1">
                  <from>
                    <xdr:col>347</xdr:col>
                    <xdr:colOff>825500</xdr:colOff>
                    <xdr:row>14</xdr:row>
                    <xdr:rowOff>6350</xdr:rowOff>
                  </from>
                  <to>
                    <xdr:col>348</xdr:col>
                    <xdr:colOff>25400</xdr:colOff>
                    <xdr:row>14</xdr:row>
                    <xdr:rowOff>190500</xdr:rowOff>
                  </to>
                </anchor>
              </controlPr>
            </control>
          </mc:Choice>
        </mc:AlternateContent>
        <mc:AlternateContent xmlns:mc="http://schemas.openxmlformats.org/markup-compatibility/2006">
          <mc:Choice Requires="x14">
            <control shapeId="4265" r:id="rId105" name="Check Box 169">
              <controlPr defaultSize="0" autoFill="0" autoLine="0" autoPict="0">
                <anchor moveWithCells="1">
                  <from>
                    <xdr:col>362</xdr:col>
                    <xdr:colOff>825500</xdr:colOff>
                    <xdr:row>11</xdr:row>
                    <xdr:rowOff>38100</xdr:rowOff>
                  </from>
                  <to>
                    <xdr:col>363</xdr:col>
                    <xdr:colOff>25400</xdr:colOff>
                    <xdr:row>11</xdr:row>
                    <xdr:rowOff>222250</xdr:rowOff>
                  </to>
                </anchor>
              </controlPr>
            </control>
          </mc:Choice>
        </mc:AlternateContent>
        <mc:AlternateContent xmlns:mc="http://schemas.openxmlformats.org/markup-compatibility/2006">
          <mc:Choice Requires="x14">
            <control shapeId="4266" r:id="rId106" name="Check Box 170">
              <controlPr defaultSize="0" autoFill="0" autoLine="0" autoPict="0">
                <anchor moveWithCells="1">
                  <from>
                    <xdr:col>362</xdr:col>
                    <xdr:colOff>825500</xdr:colOff>
                    <xdr:row>13</xdr:row>
                    <xdr:rowOff>6350</xdr:rowOff>
                  </from>
                  <to>
                    <xdr:col>363</xdr:col>
                    <xdr:colOff>0</xdr:colOff>
                    <xdr:row>13</xdr:row>
                    <xdr:rowOff>215900</xdr:rowOff>
                  </to>
                </anchor>
              </controlPr>
            </control>
          </mc:Choice>
        </mc:AlternateContent>
        <mc:AlternateContent xmlns:mc="http://schemas.openxmlformats.org/markup-compatibility/2006">
          <mc:Choice Requires="x14">
            <control shapeId="4267" r:id="rId107" name="Check Box 171">
              <controlPr defaultSize="0" autoFill="0" autoLine="0" autoPict="0">
                <anchor moveWithCells="1">
                  <from>
                    <xdr:col>362</xdr:col>
                    <xdr:colOff>825500</xdr:colOff>
                    <xdr:row>14</xdr:row>
                    <xdr:rowOff>6350</xdr:rowOff>
                  </from>
                  <to>
                    <xdr:col>363</xdr:col>
                    <xdr:colOff>25400</xdr:colOff>
                    <xdr:row>14</xdr:row>
                    <xdr:rowOff>190500</xdr:rowOff>
                  </to>
                </anchor>
              </controlPr>
            </control>
          </mc:Choice>
        </mc:AlternateContent>
        <mc:AlternateContent xmlns:mc="http://schemas.openxmlformats.org/markup-compatibility/2006">
          <mc:Choice Requires="x14">
            <control shapeId="4268" r:id="rId108" name="Check Box 172">
              <controlPr defaultSize="0" autoFill="0" autoLine="0" autoPict="0">
                <anchor moveWithCells="1">
                  <from>
                    <xdr:col>362</xdr:col>
                    <xdr:colOff>825500</xdr:colOff>
                    <xdr:row>11</xdr:row>
                    <xdr:rowOff>38100</xdr:rowOff>
                  </from>
                  <to>
                    <xdr:col>363</xdr:col>
                    <xdr:colOff>25400</xdr:colOff>
                    <xdr:row>11</xdr:row>
                    <xdr:rowOff>222250</xdr:rowOff>
                  </to>
                </anchor>
              </controlPr>
            </control>
          </mc:Choice>
        </mc:AlternateContent>
        <mc:AlternateContent xmlns:mc="http://schemas.openxmlformats.org/markup-compatibility/2006">
          <mc:Choice Requires="x14">
            <control shapeId="4269" r:id="rId109" name="Check Box 173">
              <controlPr defaultSize="0" autoFill="0" autoLine="0" autoPict="0">
                <anchor moveWithCells="1">
                  <from>
                    <xdr:col>362</xdr:col>
                    <xdr:colOff>825500</xdr:colOff>
                    <xdr:row>13</xdr:row>
                    <xdr:rowOff>6350</xdr:rowOff>
                  </from>
                  <to>
                    <xdr:col>363</xdr:col>
                    <xdr:colOff>0</xdr:colOff>
                    <xdr:row>13</xdr:row>
                    <xdr:rowOff>215900</xdr:rowOff>
                  </to>
                </anchor>
              </controlPr>
            </control>
          </mc:Choice>
        </mc:AlternateContent>
        <mc:AlternateContent xmlns:mc="http://schemas.openxmlformats.org/markup-compatibility/2006">
          <mc:Choice Requires="x14">
            <control shapeId="4270" r:id="rId110" name="Check Box 174">
              <controlPr defaultSize="0" autoFill="0" autoLine="0" autoPict="0">
                <anchor moveWithCells="1">
                  <from>
                    <xdr:col>362</xdr:col>
                    <xdr:colOff>825500</xdr:colOff>
                    <xdr:row>14</xdr:row>
                    <xdr:rowOff>6350</xdr:rowOff>
                  </from>
                  <to>
                    <xdr:col>363</xdr:col>
                    <xdr:colOff>25400</xdr:colOff>
                    <xdr:row>14</xdr:row>
                    <xdr:rowOff>190500</xdr:rowOff>
                  </to>
                </anchor>
              </controlPr>
            </control>
          </mc:Choice>
        </mc:AlternateContent>
        <mc:AlternateContent xmlns:mc="http://schemas.openxmlformats.org/markup-compatibility/2006">
          <mc:Choice Requires="x14">
            <control shapeId="4271" r:id="rId111" name="Check Box 175">
              <controlPr defaultSize="0" autoFill="0" autoLine="0" autoPict="0">
                <anchor moveWithCells="1">
                  <from>
                    <xdr:col>377</xdr:col>
                    <xdr:colOff>825500</xdr:colOff>
                    <xdr:row>11</xdr:row>
                    <xdr:rowOff>38100</xdr:rowOff>
                  </from>
                  <to>
                    <xdr:col>378</xdr:col>
                    <xdr:colOff>25400</xdr:colOff>
                    <xdr:row>11</xdr:row>
                    <xdr:rowOff>222250</xdr:rowOff>
                  </to>
                </anchor>
              </controlPr>
            </control>
          </mc:Choice>
        </mc:AlternateContent>
        <mc:AlternateContent xmlns:mc="http://schemas.openxmlformats.org/markup-compatibility/2006">
          <mc:Choice Requires="x14">
            <control shapeId="4272" r:id="rId112" name="Check Box 176">
              <controlPr defaultSize="0" autoFill="0" autoLine="0" autoPict="0">
                <anchor moveWithCells="1">
                  <from>
                    <xdr:col>377</xdr:col>
                    <xdr:colOff>825500</xdr:colOff>
                    <xdr:row>13</xdr:row>
                    <xdr:rowOff>6350</xdr:rowOff>
                  </from>
                  <to>
                    <xdr:col>378</xdr:col>
                    <xdr:colOff>0</xdr:colOff>
                    <xdr:row>13</xdr:row>
                    <xdr:rowOff>215900</xdr:rowOff>
                  </to>
                </anchor>
              </controlPr>
            </control>
          </mc:Choice>
        </mc:AlternateContent>
        <mc:AlternateContent xmlns:mc="http://schemas.openxmlformats.org/markup-compatibility/2006">
          <mc:Choice Requires="x14">
            <control shapeId="4273" r:id="rId113" name="Check Box 177">
              <controlPr defaultSize="0" autoFill="0" autoLine="0" autoPict="0">
                <anchor moveWithCells="1">
                  <from>
                    <xdr:col>377</xdr:col>
                    <xdr:colOff>825500</xdr:colOff>
                    <xdr:row>14</xdr:row>
                    <xdr:rowOff>6350</xdr:rowOff>
                  </from>
                  <to>
                    <xdr:col>378</xdr:col>
                    <xdr:colOff>25400</xdr:colOff>
                    <xdr:row>14</xdr:row>
                    <xdr:rowOff>190500</xdr:rowOff>
                  </to>
                </anchor>
              </controlPr>
            </control>
          </mc:Choice>
        </mc:AlternateContent>
        <mc:AlternateContent xmlns:mc="http://schemas.openxmlformats.org/markup-compatibility/2006">
          <mc:Choice Requires="x14">
            <control shapeId="4274" r:id="rId114" name="Check Box 178">
              <controlPr defaultSize="0" autoFill="0" autoLine="0" autoPict="0">
                <anchor moveWithCells="1">
                  <from>
                    <xdr:col>377</xdr:col>
                    <xdr:colOff>825500</xdr:colOff>
                    <xdr:row>11</xdr:row>
                    <xdr:rowOff>38100</xdr:rowOff>
                  </from>
                  <to>
                    <xdr:col>378</xdr:col>
                    <xdr:colOff>25400</xdr:colOff>
                    <xdr:row>11</xdr:row>
                    <xdr:rowOff>222250</xdr:rowOff>
                  </to>
                </anchor>
              </controlPr>
            </control>
          </mc:Choice>
        </mc:AlternateContent>
        <mc:AlternateContent xmlns:mc="http://schemas.openxmlformats.org/markup-compatibility/2006">
          <mc:Choice Requires="x14">
            <control shapeId="4275" r:id="rId115" name="Check Box 179">
              <controlPr defaultSize="0" autoFill="0" autoLine="0" autoPict="0">
                <anchor moveWithCells="1">
                  <from>
                    <xdr:col>377</xdr:col>
                    <xdr:colOff>825500</xdr:colOff>
                    <xdr:row>13</xdr:row>
                    <xdr:rowOff>6350</xdr:rowOff>
                  </from>
                  <to>
                    <xdr:col>378</xdr:col>
                    <xdr:colOff>0</xdr:colOff>
                    <xdr:row>13</xdr:row>
                    <xdr:rowOff>215900</xdr:rowOff>
                  </to>
                </anchor>
              </controlPr>
            </control>
          </mc:Choice>
        </mc:AlternateContent>
        <mc:AlternateContent xmlns:mc="http://schemas.openxmlformats.org/markup-compatibility/2006">
          <mc:Choice Requires="x14">
            <control shapeId="4276" r:id="rId116" name="Check Box 180">
              <controlPr defaultSize="0" autoFill="0" autoLine="0" autoPict="0">
                <anchor moveWithCells="1">
                  <from>
                    <xdr:col>377</xdr:col>
                    <xdr:colOff>825500</xdr:colOff>
                    <xdr:row>14</xdr:row>
                    <xdr:rowOff>6350</xdr:rowOff>
                  </from>
                  <to>
                    <xdr:col>378</xdr:col>
                    <xdr:colOff>25400</xdr:colOff>
                    <xdr:row>14</xdr:row>
                    <xdr:rowOff>190500</xdr:rowOff>
                  </to>
                </anchor>
              </controlPr>
            </control>
          </mc:Choice>
        </mc:AlternateContent>
        <mc:AlternateContent xmlns:mc="http://schemas.openxmlformats.org/markup-compatibility/2006">
          <mc:Choice Requires="x14">
            <control shapeId="4277" r:id="rId117" name="Check Box 181">
              <controlPr defaultSize="0" autoFill="0" autoLine="0" autoPict="0">
                <anchor moveWithCells="1">
                  <from>
                    <xdr:col>392</xdr:col>
                    <xdr:colOff>825500</xdr:colOff>
                    <xdr:row>11</xdr:row>
                    <xdr:rowOff>38100</xdr:rowOff>
                  </from>
                  <to>
                    <xdr:col>393</xdr:col>
                    <xdr:colOff>25400</xdr:colOff>
                    <xdr:row>11</xdr:row>
                    <xdr:rowOff>222250</xdr:rowOff>
                  </to>
                </anchor>
              </controlPr>
            </control>
          </mc:Choice>
        </mc:AlternateContent>
        <mc:AlternateContent xmlns:mc="http://schemas.openxmlformats.org/markup-compatibility/2006">
          <mc:Choice Requires="x14">
            <control shapeId="4278" r:id="rId118" name="Check Box 182">
              <controlPr defaultSize="0" autoFill="0" autoLine="0" autoPict="0">
                <anchor moveWithCells="1">
                  <from>
                    <xdr:col>392</xdr:col>
                    <xdr:colOff>825500</xdr:colOff>
                    <xdr:row>13</xdr:row>
                    <xdr:rowOff>6350</xdr:rowOff>
                  </from>
                  <to>
                    <xdr:col>393</xdr:col>
                    <xdr:colOff>0</xdr:colOff>
                    <xdr:row>13</xdr:row>
                    <xdr:rowOff>215900</xdr:rowOff>
                  </to>
                </anchor>
              </controlPr>
            </control>
          </mc:Choice>
        </mc:AlternateContent>
        <mc:AlternateContent xmlns:mc="http://schemas.openxmlformats.org/markup-compatibility/2006">
          <mc:Choice Requires="x14">
            <control shapeId="4279" r:id="rId119" name="Check Box 183">
              <controlPr defaultSize="0" autoFill="0" autoLine="0" autoPict="0">
                <anchor moveWithCells="1">
                  <from>
                    <xdr:col>392</xdr:col>
                    <xdr:colOff>825500</xdr:colOff>
                    <xdr:row>14</xdr:row>
                    <xdr:rowOff>6350</xdr:rowOff>
                  </from>
                  <to>
                    <xdr:col>393</xdr:col>
                    <xdr:colOff>25400</xdr:colOff>
                    <xdr:row>14</xdr:row>
                    <xdr:rowOff>190500</xdr:rowOff>
                  </to>
                </anchor>
              </controlPr>
            </control>
          </mc:Choice>
        </mc:AlternateContent>
        <mc:AlternateContent xmlns:mc="http://schemas.openxmlformats.org/markup-compatibility/2006">
          <mc:Choice Requires="x14">
            <control shapeId="4280" r:id="rId120" name="Check Box 184">
              <controlPr defaultSize="0" autoFill="0" autoLine="0" autoPict="0">
                <anchor moveWithCells="1">
                  <from>
                    <xdr:col>392</xdr:col>
                    <xdr:colOff>825500</xdr:colOff>
                    <xdr:row>11</xdr:row>
                    <xdr:rowOff>38100</xdr:rowOff>
                  </from>
                  <to>
                    <xdr:col>393</xdr:col>
                    <xdr:colOff>25400</xdr:colOff>
                    <xdr:row>11</xdr:row>
                    <xdr:rowOff>222250</xdr:rowOff>
                  </to>
                </anchor>
              </controlPr>
            </control>
          </mc:Choice>
        </mc:AlternateContent>
        <mc:AlternateContent xmlns:mc="http://schemas.openxmlformats.org/markup-compatibility/2006">
          <mc:Choice Requires="x14">
            <control shapeId="4281" r:id="rId121" name="Check Box 185">
              <controlPr defaultSize="0" autoFill="0" autoLine="0" autoPict="0">
                <anchor moveWithCells="1">
                  <from>
                    <xdr:col>392</xdr:col>
                    <xdr:colOff>825500</xdr:colOff>
                    <xdr:row>13</xdr:row>
                    <xdr:rowOff>6350</xdr:rowOff>
                  </from>
                  <to>
                    <xdr:col>393</xdr:col>
                    <xdr:colOff>0</xdr:colOff>
                    <xdr:row>13</xdr:row>
                    <xdr:rowOff>215900</xdr:rowOff>
                  </to>
                </anchor>
              </controlPr>
            </control>
          </mc:Choice>
        </mc:AlternateContent>
        <mc:AlternateContent xmlns:mc="http://schemas.openxmlformats.org/markup-compatibility/2006">
          <mc:Choice Requires="x14">
            <control shapeId="4282" r:id="rId122" name="Check Box 186">
              <controlPr defaultSize="0" autoFill="0" autoLine="0" autoPict="0">
                <anchor moveWithCells="1">
                  <from>
                    <xdr:col>392</xdr:col>
                    <xdr:colOff>825500</xdr:colOff>
                    <xdr:row>14</xdr:row>
                    <xdr:rowOff>6350</xdr:rowOff>
                  </from>
                  <to>
                    <xdr:col>393</xdr:col>
                    <xdr:colOff>25400</xdr:colOff>
                    <xdr:row>14</xdr:row>
                    <xdr:rowOff>190500</xdr:rowOff>
                  </to>
                </anchor>
              </controlPr>
            </control>
          </mc:Choice>
        </mc:AlternateContent>
        <mc:AlternateContent xmlns:mc="http://schemas.openxmlformats.org/markup-compatibility/2006">
          <mc:Choice Requires="x14">
            <control shapeId="4283" r:id="rId123" name="Check Box 187">
              <controlPr defaultSize="0" autoFill="0" autoLine="0" autoPict="0">
                <anchor moveWithCells="1">
                  <from>
                    <xdr:col>407</xdr:col>
                    <xdr:colOff>825500</xdr:colOff>
                    <xdr:row>11</xdr:row>
                    <xdr:rowOff>38100</xdr:rowOff>
                  </from>
                  <to>
                    <xdr:col>408</xdr:col>
                    <xdr:colOff>25400</xdr:colOff>
                    <xdr:row>11</xdr:row>
                    <xdr:rowOff>222250</xdr:rowOff>
                  </to>
                </anchor>
              </controlPr>
            </control>
          </mc:Choice>
        </mc:AlternateContent>
        <mc:AlternateContent xmlns:mc="http://schemas.openxmlformats.org/markup-compatibility/2006">
          <mc:Choice Requires="x14">
            <control shapeId="4284" r:id="rId124" name="Check Box 188">
              <controlPr defaultSize="0" autoFill="0" autoLine="0" autoPict="0">
                <anchor moveWithCells="1">
                  <from>
                    <xdr:col>407</xdr:col>
                    <xdr:colOff>825500</xdr:colOff>
                    <xdr:row>13</xdr:row>
                    <xdr:rowOff>6350</xdr:rowOff>
                  </from>
                  <to>
                    <xdr:col>408</xdr:col>
                    <xdr:colOff>0</xdr:colOff>
                    <xdr:row>13</xdr:row>
                    <xdr:rowOff>215900</xdr:rowOff>
                  </to>
                </anchor>
              </controlPr>
            </control>
          </mc:Choice>
        </mc:AlternateContent>
        <mc:AlternateContent xmlns:mc="http://schemas.openxmlformats.org/markup-compatibility/2006">
          <mc:Choice Requires="x14">
            <control shapeId="4285" r:id="rId125" name="Check Box 189">
              <controlPr defaultSize="0" autoFill="0" autoLine="0" autoPict="0">
                <anchor moveWithCells="1">
                  <from>
                    <xdr:col>407</xdr:col>
                    <xdr:colOff>825500</xdr:colOff>
                    <xdr:row>14</xdr:row>
                    <xdr:rowOff>6350</xdr:rowOff>
                  </from>
                  <to>
                    <xdr:col>408</xdr:col>
                    <xdr:colOff>25400</xdr:colOff>
                    <xdr:row>14</xdr:row>
                    <xdr:rowOff>190500</xdr:rowOff>
                  </to>
                </anchor>
              </controlPr>
            </control>
          </mc:Choice>
        </mc:AlternateContent>
        <mc:AlternateContent xmlns:mc="http://schemas.openxmlformats.org/markup-compatibility/2006">
          <mc:Choice Requires="x14">
            <control shapeId="4286" r:id="rId126" name="Check Box 190">
              <controlPr defaultSize="0" autoFill="0" autoLine="0" autoPict="0">
                <anchor moveWithCells="1">
                  <from>
                    <xdr:col>407</xdr:col>
                    <xdr:colOff>825500</xdr:colOff>
                    <xdr:row>11</xdr:row>
                    <xdr:rowOff>38100</xdr:rowOff>
                  </from>
                  <to>
                    <xdr:col>408</xdr:col>
                    <xdr:colOff>25400</xdr:colOff>
                    <xdr:row>11</xdr:row>
                    <xdr:rowOff>222250</xdr:rowOff>
                  </to>
                </anchor>
              </controlPr>
            </control>
          </mc:Choice>
        </mc:AlternateContent>
        <mc:AlternateContent xmlns:mc="http://schemas.openxmlformats.org/markup-compatibility/2006">
          <mc:Choice Requires="x14">
            <control shapeId="4287" r:id="rId127" name="Check Box 191">
              <controlPr defaultSize="0" autoFill="0" autoLine="0" autoPict="0">
                <anchor moveWithCells="1">
                  <from>
                    <xdr:col>407</xdr:col>
                    <xdr:colOff>825500</xdr:colOff>
                    <xdr:row>13</xdr:row>
                    <xdr:rowOff>6350</xdr:rowOff>
                  </from>
                  <to>
                    <xdr:col>408</xdr:col>
                    <xdr:colOff>0</xdr:colOff>
                    <xdr:row>13</xdr:row>
                    <xdr:rowOff>215900</xdr:rowOff>
                  </to>
                </anchor>
              </controlPr>
            </control>
          </mc:Choice>
        </mc:AlternateContent>
        <mc:AlternateContent xmlns:mc="http://schemas.openxmlformats.org/markup-compatibility/2006">
          <mc:Choice Requires="x14">
            <control shapeId="4288" r:id="rId128" name="Check Box 192">
              <controlPr defaultSize="0" autoFill="0" autoLine="0" autoPict="0">
                <anchor moveWithCells="1">
                  <from>
                    <xdr:col>407</xdr:col>
                    <xdr:colOff>825500</xdr:colOff>
                    <xdr:row>14</xdr:row>
                    <xdr:rowOff>6350</xdr:rowOff>
                  </from>
                  <to>
                    <xdr:col>408</xdr:col>
                    <xdr:colOff>25400</xdr:colOff>
                    <xdr:row>14</xdr:row>
                    <xdr:rowOff>190500</xdr:rowOff>
                  </to>
                </anchor>
              </controlPr>
            </control>
          </mc:Choice>
        </mc:AlternateContent>
        <mc:AlternateContent xmlns:mc="http://schemas.openxmlformats.org/markup-compatibility/2006">
          <mc:Choice Requires="x14">
            <control shapeId="4289" r:id="rId129" name="Check Box 193">
              <controlPr defaultSize="0" autoFill="0" autoLine="0" autoPict="0">
                <anchor moveWithCells="1">
                  <from>
                    <xdr:col>422</xdr:col>
                    <xdr:colOff>825500</xdr:colOff>
                    <xdr:row>11</xdr:row>
                    <xdr:rowOff>38100</xdr:rowOff>
                  </from>
                  <to>
                    <xdr:col>423</xdr:col>
                    <xdr:colOff>25400</xdr:colOff>
                    <xdr:row>11</xdr:row>
                    <xdr:rowOff>222250</xdr:rowOff>
                  </to>
                </anchor>
              </controlPr>
            </control>
          </mc:Choice>
        </mc:AlternateContent>
        <mc:AlternateContent xmlns:mc="http://schemas.openxmlformats.org/markup-compatibility/2006">
          <mc:Choice Requires="x14">
            <control shapeId="4290" r:id="rId130" name="Check Box 194">
              <controlPr defaultSize="0" autoFill="0" autoLine="0" autoPict="0">
                <anchor moveWithCells="1">
                  <from>
                    <xdr:col>422</xdr:col>
                    <xdr:colOff>825500</xdr:colOff>
                    <xdr:row>13</xdr:row>
                    <xdr:rowOff>6350</xdr:rowOff>
                  </from>
                  <to>
                    <xdr:col>423</xdr:col>
                    <xdr:colOff>0</xdr:colOff>
                    <xdr:row>13</xdr:row>
                    <xdr:rowOff>215900</xdr:rowOff>
                  </to>
                </anchor>
              </controlPr>
            </control>
          </mc:Choice>
        </mc:AlternateContent>
        <mc:AlternateContent xmlns:mc="http://schemas.openxmlformats.org/markup-compatibility/2006">
          <mc:Choice Requires="x14">
            <control shapeId="4291" r:id="rId131" name="Check Box 195">
              <controlPr defaultSize="0" autoFill="0" autoLine="0" autoPict="0">
                <anchor moveWithCells="1">
                  <from>
                    <xdr:col>422</xdr:col>
                    <xdr:colOff>825500</xdr:colOff>
                    <xdr:row>14</xdr:row>
                    <xdr:rowOff>6350</xdr:rowOff>
                  </from>
                  <to>
                    <xdr:col>423</xdr:col>
                    <xdr:colOff>25400</xdr:colOff>
                    <xdr:row>14</xdr:row>
                    <xdr:rowOff>190500</xdr:rowOff>
                  </to>
                </anchor>
              </controlPr>
            </control>
          </mc:Choice>
        </mc:AlternateContent>
        <mc:AlternateContent xmlns:mc="http://schemas.openxmlformats.org/markup-compatibility/2006">
          <mc:Choice Requires="x14">
            <control shapeId="4292" r:id="rId132" name="Check Box 196">
              <controlPr defaultSize="0" autoFill="0" autoLine="0" autoPict="0">
                <anchor moveWithCells="1">
                  <from>
                    <xdr:col>422</xdr:col>
                    <xdr:colOff>825500</xdr:colOff>
                    <xdr:row>11</xdr:row>
                    <xdr:rowOff>38100</xdr:rowOff>
                  </from>
                  <to>
                    <xdr:col>423</xdr:col>
                    <xdr:colOff>25400</xdr:colOff>
                    <xdr:row>11</xdr:row>
                    <xdr:rowOff>222250</xdr:rowOff>
                  </to>
                </anchor>
              </controlPr>
            </control>
          </mc:Choice>
        </mc:AlternateContent>
        <mc:AlternateContent xmlns:mc="http://schemas.openxmlformats.org/markup-compatibility/2006">
          <mc:Choice Requires="x14">
            <control shapeId="4293" r:id="rId133" name="Check Box 197">
              <controlPr defaultSize="0" autoFill="0" autoLine="0" autoPict="0">
                <anchor moveWithCells="1">
                  <from>
                    <xdr:col>422</xdr:col>
                    <xdr:colOff>825500</xdr:colOff>
                    <xdr:row>13</xdr:row>
                    <xdr:rowOff>6350</xdr:rowOff>
                  </from>
                  <to>
                    <xdr:col>423</xdr:col>
                    <xdr:colOff>0</xdr:colOff>
                    <xdr:row>13</xdr:row>
                    <xdr:rowOff>215900</xdr:rowOff>
                  </to>
                </anchor>
              </controlPr>
            </control>
          </mc:Choice>
        </mc:AlternateContent>
        <mc:AlternateContent xmlns:mc="http://schemas.openxmlformats.org/markup-compatibility/2006">
          <mc:Choice Requires="x14">
            <control shapeId="4294" r:id="rId134" name="Check Box 198">
              <controlPr defaultSize="0" autoFill="0" autoLine="0" autoPict="0">
                <anchor moveWithCells="1">
                  <from>
                    <xdr:col>422</xdr:col>
                    <xdr:colOff>825500</xdr:colOff>
                    <xdr:row>14</xdr:row>
                    <xdr:rowOff>6350</xdr:rowOff>
                  </from>
                  <to>
                    <xdr:col>423</xdr:col>
                    <xdr:colOff>25400</xdr:colOff>
                    <xdr:row>14</xdr:row>
                    <xdr:rowOff>190500</xdr:rowOff>
                  </to>
                </anchor>
              </controlPr>
            </control>
          </mc:Choice>
        </mc:AlternateContent>
        <mc:AlternateContent xmlns:mc="http://schemas.openxmlformats.org/markup-compatibility/2006">
          <mc:Choice Requires="x14">
            <control shapeId="4295" r:id="rId135" name="Check Box 199">
              <controlPr defaultSize="0" autoFill="0" autoLine="0" autoPict="0">
                <anchor moveWithCells="1">
                  <from>
                    <xdr:col>437</xdr:col>
                    <xdr:colOff>825500</xdr:colOff>
                    <xdr:row>11</xdr:row>
                    <xdr:rowOff>38100</xdr:rowOff>
                  </from>
                  <to>
                    <xdr:col>438</xdr:col>
                    <xdr:colOff>25400</xdr:colOff>
                    <xdr:row>11</xdr:row>
                    <xdr:rowOff>222250</xdr:rowOff>
                  </to>
                </anchor>
              </controlPr>
            </control>
          </mc:Choice>
        </mc:AlternateContent>
        <mc:AlternateContent xmlns:mc="http://schemas.openxmlformats.org/markup-compatibility/2006">
          <mc:Choice Requires="x14">
            <control shapeId="4296" r:id="rId136" name="Check Box 200">
              <controlPr defaultSize="0" autoFill="0" autoLine="0" autoPict="0">
                <anchor moveWithCells="1">
                  <from>
                    <xdr:col>437</xdr:col>
                    <xdr:colOff>825500</xdr:colOff>
                    <xdr:row>13</xdr:row>
                    <xdr:rowOff>6350</xdr:rowOff>
                  </from>
                  <to>
                    <xdr:col>438</xdr:col>
                    <xdr:colOff>0</xdr:colOff>
                    <xdr:row>13</xdr:row>
                    <xdr:rowOff>215900</xdr:rowOff>
                  </to>
                </anchor>
              </controlPr>
            </control>
          </mc:Choice>
        </mc:AlternateContent>
        <mc:AlternateContent xmlns:mc="http://schemas.openxmlformats.org/markup-compatibility/2006">
          <mc:Choice Requires="x14">
            <control shapeId="4297" r:id="rId137" name="Check Box 201">
              <controlPr defaultSize="0" autoFill="0" autoLine="0" autoPict="0">
                <anchor moveWithCells="1">
                  <from>
                    <xdr:col>437</xdr:col>
                    <xdr:colOff>825500</xdr:colOff>
                    <xdr:row>14</xdr:row>
                    <xdr:rowOff>6350</xdr:rowOff>
                  </from>
                  <to>
                    <xdr:col>438</xdr:col>
                    <xdr:colOff>25400</xdr:colOff>
                    <xdr:row>14</xdr:row>
                    <xdr:rowOff>190500</xdr:rowOff>
                  </to>
                </anchor>
              </controlPr>
            </control>
          </mc:Choice>
        </mc:AlternateContent>
        <mc:AlternateContent xmlns:mc="http://schemas.openxmlformats.org/markup-compatibility/2006">
          <mc:Choice Requires="x14">
            <control shapeId="4298" r:id="rId138" name="Check Box 202">
              <controlPr defaultSize="0" autoFill="0" autoLine="0" autoPict="0">
                <anchor moveWithCells="1">
                  <from>
                    <xdr:col>437</xdr:col>
                    <xdr:colOff>825500</xdr:colOff>
                    <xdr:row>11</xdr:row>
                    <xdr:rowOff>38100</xdr:rowOff>
                  </from>
                  <to>
                    <xdr:col>438</xdr:col>
                    <xdr:colOff>25400</xdr:colOff>
                    <xdr:row>11</xdr:row>
                    <xdr:rowOff>222250</xdr:rowOff>
                  </to>
                </anchor>
              </controlPr>
            </control>
          </mc:Choice>
        </mc:AlternateContent>
        <mc:AlternateContent xmlns:mc="http://schemas.openxmlformats.org/markup-compatibility/2006">
          <mc:Choice Requires="x14">
            <control shapeId="4299" r:id="rId139" name="Check Box 203">
              <controlPr defaultSize="0" autoFill="0" autoLine="0" autoPict="0">
                <anchor moveWithCells="1">
                  <from>
                    <xdr:col>437</xdr:col>
                    <xdr:colOff>825500</xdr:colOff>
                    <xdr:row>13</xdr:row>
                    <xdr:rowOff>6350</xdr:rowOff>
                  </from>
                  <to>
                    <xdr:col>438</xdr:col>
                    <xdr:colOff>0</xdr:colOff>
                    <xdr:row>13</xdr:row>
                    <xdr:rowOff>215900</xdr:rowOff>
                  </to>
                </anchor>
              </controlPr>
            </control>
          </mc:Choice>
        </mc:AlternateContent>
        <mc:AlternateContent xmlns:mc="http://schemas.openxmlformats.org/markup-compatibility/2006">
          <mc:Choice Requires="x14">
            <control shapeId="4300" r:id="rId140" name="Check Box 204">
              <controlPr defaultSize="0" autoFill="0" autoLine="0" autoPict="0">
                <anchor moveWithCells="1">
                  <from>
                    <xdr:col>437</xdr:col>
                    <xdr:colOff>825500</xdr:colOff>
                    <xdr:row>14</xdr:row>
                    <xdr:rowOff>6350</xdr:rowOff>
                  </from>
                  <to>
                    <xdr:col>438</xdr:col>
                    <xdr:colOff>25400</xdr:colOff>
                    <xdr:row>14</xdr:row>
                    <xdr:rowOff>190500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B1:AV43"/>
  <sheetViews>
    <sheetView showGridLines="0" showZeros="0" view="pageBreakPreview" topLeftCell="A13" zoomScaleNormal="100" zoomScaleSheetLayoutView="100" workbookViewId="0">
      <selection activeCell="S31" sqref="S31:W31"/>
    </sheetView>
  </sheetViews>
  <sheetFormatPr defaultColWidth="2.36328125" defaultRowHeight="18" customHeight="1" x14ac:dyDescent="0.2"/>
  <cols>
    <col min="1" max="32" width="2.36328125" style="1"/>
    <col min="33" max="33" width="2.36328125" style="1" customWidth="1"/>
    <col min="34" max="40" width="2.36328125" style="1"/>
    <col min="41" max="43" width="0" style="1" hidden="1" customWidth="1"/>
    <col min="44" max="47" width="2.36328125" style="1"/>
    <col min="48" max="48" width="3.81640625" style="1" customWidth="1"/>
    <col min="49" max="16384" width="2.36328125" style="1"/>
  </cols>
  <sheetData>
    <row r="1" spans="2:36" ht="18" customHeight="1" x14ac:dyDescent="0.2">
      <c r="B1" s="1" t="s">
        <v>78</v>
      </c>
    </row>
    <row r="3" spans="2:36" ht="18" customHeight="1" x14ac:dyDescent="0.2">
      <c r="X3" s="1" t="s">
        <v>12</v>
      </c>
      <c r="AA3" s="5"/>
      <c r="AB3" s="132" t="s">
        <v>15</v>
      </c>
      <c r="AC3" s="132"/>
      <c r="AD3" s="132"/>
      <c r="AE3" s="132"/>
      <c r="AF3" s="132"/>
      <c r="AG3" s="132"/>
      <c r="AH3" s="132"/>
    </row>
    <row r="6" spans="2:36" ht="18" customHeight="1" x14ac:dyDescent="0.2">
      <c r="C6" s="1" t="s">
        <v>0</v>
      </c>
    </row>
    <row r="8" spans="2:36" ht="18" customHeight="1" x14ac:dyDescent="0.2">
      <c r="N8" s="1" t="s">
        <v>1</v>
      </c>
    </row>
    <row r="9" spans="2:36" ht="18" customHeight="1" x14ac:dyDescent="0.2">
      <c r="N9" s="176">
        <f>'別記第1号様式(交付申請)'!N9</f>
        <v>0</v>
      </c>
      <c r="O9" s="177"/>
      <c r="P9" s="177"/>
      <c r="Q9" s="177"/>
      <c r="R9" s="177"/>
      <c r="S9" s="177"/>
      <c r="T9" s="177"/>
      <c r="U9" s="177"/>
      <c r="V9" s="177"/>
      <c r="W9" s="177"/>
      <c r="X9" s="177"/>
      <c r="Y9" s="177"/>
      <c r="Z9" s="177"/>
      <c r="AA9" s="177"/>
      <c r="AB9" s="177"/>
      <c r="AC9" s="177"/>
      <c r="AD9" s="177"/>
      <c r="AE9" s="177"/>
      <c r="AF9" s="177"/>
      <c r="AG9" s="177"/>
      <c r="AH9" s="177"/>
      <c r="AI9" s="177"/>
      <c r="AJ9" s="177"/>
    </row>
    <row r="10" spans="2:36" ht="18" customHeight="1" x14ac:dyDescent="0.2">
      <c r="N10" s="1" t="s">
        <v>2</v>
      </c>
      <c r="R10" s="176">
        <f>'別記第1号様式(交付申請)'!R10</f>
        <v>0</v>
      </c>
      <c r="S10" s="177"/>
      <c r="T10" s="177"/>
      <c r="U10" s="177"/>
      <c r="V10" s="177"/>
      <c r="W10" s="177"/>
      <c r="X10" s="177"/>
      <c r="Y10" s="177"/>
      <c r="Z10" s="177"/>
      <c r="AA10" s="177"/>
      <c r="AB10" s="177"/>
      <c r="AC10" s="177"/>
      <c r="AD10" s="177"/>
      <c r="AE10" s="177"/>
      <c r="AF10" s="177"/>
      <c r="AG10" s="177"/>
      <c r="AH10" s="177"/>
      <c r="AI10" s="177"/>
      <c r="AJ10" s="177"/>
    </row>
    <row r="11" spans="2:36" ht="18" customHeight="1" x14ac:dyDescent="0.2">
      <c r="M11" s="134" t="s">
        <v>82</v>
      </c>
      <c r="N11" s="134"/>
      <c r="O11" s="134"/>
      <c r="P11" s="134"/>
      <c r="Q11" s="134"/>
      <c r="R11" s="176">
        <f>'別記第1号様式(交付申請)'!R11</f>
        <v>0</v>
      </c>
      <c r="S11" s="177"/>
      <c r="T11" s="177"/>
      <c r="U11" s="177"/>
      <c r="V11" s="177"/>
      <c r="W11" s="177"/>
      <c r="X11" s="177"/>
      <c r="Y11" s="177"/>
      <c r="Z11" s="177"/>
      <c r="AA11" s="177"/>
      <c r="AB11" s="177"/>
      <c r="AC11" s="177"/>
      <c r="AD11" s="177"/>
      <c r="AE11" s="177"/>
      <c r="AF11" s="177"/>
      <c r="AG11" s="177"/>
      <c r="AH11" s="1" t="s">
        <v>3</v>
      </c>
    </row>
    <row r="14" spans="2:36" ht="18" customHeight="1" x14ac:dyDescent="0.2">
      <c r="K14" s="5"/>
      <c r="N14" s="1" t="s">
        <v>32</v>
      </c>
    </row>
    <row r="15" spans="2:36" ht="18" customHeight="1" x14ac:dyDescent="0.2">
      <c r="I15" s="3"/>
    </row>
    <row r="18" spans="2:43" ht="18" customHeight="1" x14ac:dyDescent="0.2">
      <c r="B18" s="6"/>
      <c r="C18" s="7" t="s">
        <v>216</v>
      </c>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row>
    <row r="19" spans="2:43" ht="18" customHeight="1" x14ac:dyDescent="0.2">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row>
    <row r="20" spans="2:43" ht="18" customHeight="1" x14ac:dyDescent="0.2">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row>
    <row r="21" spans="2:43" ht="18" customHeight="1" x14ac:dyDescent="0.2">
      <c r="B21" s="6"/>
      <c r="C21" s="6"/>
      <c r="D21" s="6"/>
      <c r="E21" s="6"/>
      <c r="F21" s="6"/>
      <c r="G21" s="6"/>
      <c r="H21" s="6"/>
      <c r="I21" s="6"/>
      <c r="J21" s="6"/>
      <c r="K21" s="6"/>
      <c r="L21" s="6"/>
      <c r="M21" s="6"/>
      <c r="N21" s="6"/>
      <c r="O21" s="6"/>
      <c r="P21" s="6"/>
      <c r="Q21" s="6"/>
      <c r="R21" s="6"/>
      <c r="S21" s="131" t="s">
        <v>20</v>
      </c>
      <c r="T21" s="131"/>
      <c r="U21" s="6"/>
      <c r="V21" s="6"/>
      <c r="W21" s="6"/>
      <c r="X21" s="6"/>
      <c r="Y21" s="6"/>
      <c r="Z21" s="6"/>
      <c r="AA21" s="6"/>
      <c r="AB21" s="6"/>
      <c r="AC21" s="6"/>
      <c r="AD21" s="6"/>
      <c r="AE21" s="6"/>
      <c r="AF21" s="6"/>
      <c r="AG21" s="6"/>
      <c r="AH21" s="6"/>
      <c r="AI21" s="6"/>
    </row>
    <row r="23" spans="2:43" ht="18" customHeight="1" x14ac:dyDescent="0.2">
      <c r="C23" s="1" t="s">
        <v>10</v>
      </c>
      <c r="E23" s="1" t="s">
        <v>33</v>
      </c>
      <c r="O23" s="235">
        <f>IFERROR('別記第3号様式(実績) '!O21,"")</f>
        <v>0</v>
      </c>
      <c r="P23" s="235"/>
      <c r="Q23" s="235"/>
      <c r="R23" s="235"/>
      <c r="S23" s="235"/>
      <c r="T23" s="235"/>
      <c r="U23" s="235"/>
      <c r="V23" s="235"/>
      <c r="W23" s="235"/>
      <c r="X23" s="1" t="s">
        <v>8</v>
      </c>
    </row>
    <row r="26" spans="2:43" ht="18" customHeight="1" x14ac:dyDescent="0.2">
      <c r="C26" s="1" t="s">
        <v>42</v>
      </c>
      <c r="E26" s="236" t="s">
        <v>43</v>
      </c>
      <c r="F26" s="236"/>
      <c r="G26" s="236"/>
      <c r="H26" s="236"/>
      <c r="I26" s="236"/>
      <c r="J26" s="236"/>
      <c r="K26" s="236"/>
      <c r="L26" s="236"/>
      <c r="M26" s="236"/>
      <c r="N26" s="236"/>
      <c r="O26" s="236"/>
      <c r="P26" s="236"/>
      <c r="Q26" s="236"/>
      <c r="R26" s="236"/>
      <c r="S26" s="236"/>
      <c r="T26" s="236"/>
      <c r="U26" s="236"/>
      <c r="V26" s="236"/>
      <c r="W26" s="236"/>
      <c r="X26" s="236"/>
      <c r="Y26" s="236"/>
      <c r="Z26" s="236"/>
      <c r="AA26" s="236"/>
      <c r="AB26" s="236"/>
      <c r="AC26" s="236"/>
      <c r="AD26" s="236"/>
      <c r="AE26" s="236"/>
      <c r="AF26" s="236"/>
      <c r="AG26" s="236"/>
      <c r="AH26" s="236"/>
      <c r="AI26" s="236"/>
      <c r="AJ26" s="236"/>
      <c r="AK26" s="236"/>
      <c r="AL26" s="236"/>
    </row>
    <row r="27" spans="2:43" ht="16.5" customHeight="1" x14ac:dyDescent="0.2">
      <c r="E27" s="31" t="s">
        <v>217</v>
      </c>
      <c r="F27" s="31"/>
    </row>
    <row r="28" spans="2:43" ht="16.5" customHeight="1" x14ac:dyDescent="0.2">
      <c r="E28" s="31" t="s">
        <v>44</v>
      </c>
      <c r="F28" s="31"/>
    </row>
    <row r="29" spans="2:43" ht="12" customHeight="1" x14ac:dyDescent="0.2">
      <c r="K29" s="236"/>
      <c r="L29" s="236"/>
      <c r="M29" s="236"/>
      <c r="N29" s="236"/>
      <c r="O29" s="236"/>
      <c r="P29" s="236"/>
      <c r="Q29" s="236"/>
      <c r="R29" s="236"/>
      <c r="S29" s="236"/>
      <c r="T29" s="236"/>
      <c r="U29" s="236"/>
      <c r="V29" s="236"/>
      <c r="W29" s="236"/>
      <c r="X29" s="236"/>
      <c r="Y29" s="236"/>
      <c r="Z29" s="236"/>
      <c r="AA29" s="236"/>
      <c r="AB29" s="236"/>
      <c r="AC29" s="236"/>
      <c r="AD29" s="236"/>
      <c r="AE29" s="236"/>
      <c r="AF29" s="236"/>
      <c r="AG29" s="236"/>
      <c r="AH29" s="236"/>
      <c r="AI29" s="236"/>
      <c r="AJ29" s="236"/>
      <c r="AK29" s="236"/>
      <c r="AL29" s="236"/>
    </row>
    <row r="30" spans="2:43" ht="14" x14ac:dyDescent="0.2">
      <c r="D30" s="31"/>
      <c r="E30" s="214" t="s">
        <v>45</v>
      </c>
      <c r="F30" s="214"/>
      <c r="G30" s="214"/>
      <c r="H30" s="214"/>
      <c r="I30" s="214"/>
      <c r="J30" s="214"/>
      <c r="K30" s="214"/>
      <c r="L30" s="214"/>
      <c r="M30" s="214" t="s">
        <v>46</v>
      </c>
      <c r="N30" s="214"/>
      <c r="O30" s="214"/>
      <c r="P30" s="214"/>
      <c r="Q30" s="214"/>
      <c r="R30" s="214"/>
      <c r="S30" s="237" t="s">
        <v>47</v>
      </c>
      <c r="T30" s="237"/>
      <c r="U30" s="237"/>
      <c r="V30" s="237"/>
      <c r="W30" s="237"/>
      <c r="X30" s="214" t="s">
        <v>48</v>
      </c>
      <c r="Y30" s="214"/>
      <c r="Z30" s="214"/>
      <c r="AA30" s="214"/>
      <c r="AB30" s="214"/>
      <c r="AC30" s="214" t="s">
        <v>49</v>
      </c>
      <c r="AD30" s="214"/>
      <c r="AE30" s="214"/>
      <c r="AF30" s="214"/>
      <c r="AG30" s="214"/>
      <c r="AH30" s="31"/>
      <c r="AI30" s="31"/>
    </row>
    <row r="31" spans="2:43" ht="18" customHeight="1" x14ac:dyDescent="0.2">
      <c r="D31" s="31"/>
      <c r="E31" s="222"/>
      <c r="F31" s="222"/>
      <c r="G31" s="222"/>
      <c r="H31" s="222"/>
      <c r="I31" s="222"/>
      <c r="J31" s="222"/>
      <c r="K31" s="222"/>
      <c r="L31" s="222"/>
      <c r="M31" s="223"/>
      <c r="N31" s="224"/>
      <c r="O31" s="224"/>
      <c r="P31" s="224"/>
      <c r="Q31" s="224"/>
      <c r="R31" s="225"/>
      <c r="S31" s="226"/>
      <c r="T31" s="227"/>
      <c r="U31" s="227"/>
      <c r="V31" s="227"/>
      <c r="W31" s="228"/>
      <c r="X31" s="229"/>
      <c r="Y31" s="230"/>
      <c r="Z31" s="230"/>
      <c r="AA31" s="230"/>
      <c r="AB31" s="231"/>
      <c r="AC31" s="232"/>
      <c r="AD31" s="233"/>
      <c r="AE31" s="233"/>
      <c r="AF31" s="234"/>
      <c r="AG31" s="32" t="str">
        <f>IFERROR(VLOOKUP($AC$31,$AP$31:$AQ$33,2,FALSE),"")</f>
        <v/>
      </c>
      <c r="AH31" s="31"/>
      <c r="AI31" s="31"/>
      <c r="AP31" s="1" t="s">
        <v>50</v>
      </c>
      <c r="AQ31" s="1" t="s">
        <v>53</v>
      </c>
    </row>
    <row r="32" spans="2:43" ht="14.25" customHeight="1" x14ac:dyDescent="0.2">
      <c r="D32" s="31"/>
      <c r="E32" s="214" t="s">
        <v>56</v>
      </c>
      <c r="F32" s="214"/>
      <c r="G32" s="214"/>
      <c r="H32" s="214"/>
      <c r="I32" s="214"/>
      <c r="J32" s="214"/>
      <c r="K32" s="214"/>
      <c r="L32" s="214"/>
      <c r="M32" s="216" t="s">
        <v>57</v>
      </c>
      <c r="N32" s="217"/>
      <c r="O32" s="217"/>
      <c r="P32" s="217"/>
      <c r="Q32" s="217"/>
      <c r="R32" s="217"/>
      <c r="S32" s="217"/>
      <c r="T32" s="217"/>
      <c r="U32" s="217"/>
      <c r="V32" s="217"/>
      <c r="W32" s="217"/>
      <c r="X32" s="217"/>
      <c r="Y32" s="217"/>
      <c r="Z32" s="217"/>
      <c r="AA32" s="217"/>
      <c r="AB32" s="217"/>
      <c r="AC32" s="217"/>
      <c r="AD32" s="217"/>
      <c r="AE32" s="217"/>
      <c r="AF32" s="217"/>
      <c r="AG32" s="218"/>
      <c r="AH32" s="31"/>
      <c r="AI32" s="31"/>
      <c r="AP32" s="1" t="s">
        <v>51</v>
      </c>
      <c r="AQ32" s="1" t="s">
        <v>54</v>
      </c>
    </row>
    <row r="33" spans="3:48" ht="18" customHeight="1" x14ac:dyDescent="0.2">
      <c r="D33" s="31"/>
      <c r="E33" s="215"/>
      <c r="F33" s="215"/>
      <c r="G33" s="215"/>
      <c r="H33" s="215"/>
      <c r="I33" s="215"/>
      <c r="J33" s="215"/>
      <c r="K33" s="215"/>
      <c r="L33" s="215"/>
      <c r="M33" s="219"/>
      <c r="N33" s="220"/>
      <c r="O33" s="220"/>
      <c r="P33" s="220"/>
      <c r="Q33" s="220"/>
      <c r="R33" s="220"/>
      <c r="S33" s="220"/>
      <c r="T33" s="220"/>
      <c r="U33" s="220"/>
      <c r="V33" s="220"/>
      <c r="W33" s="220"/>
      <c r="X33" s="220"/>
      <c r="Y33" s="220"/>
      <c r="Z33" s="220"/>
      <c r="AA33" s="220"/>
      <c r="AB33" s="220"/>
      <c r="AC33" s="220"/>
      <c r="AD33" s="220"/>
      <c r="AE33" s="220"/>
      <c r="AF33" s="220"/>
      <c r="AG33" s="221"/>
      <c r="AH33" s="31"/>
      <c r="AI33" s="31"/>
      <c r="AP33" s="1" t="s">
        <v>52</v>
      </c>
      <c r="AQ33" s="1" t="s">
        <v>55</v>
      </c>
      <c r="AS33" s="24" t="s">
        <v>196</v>
      </c>
      <c r="AV33" s="24">
        <f>LEN(M33)</f>
        <v>0</v>
      </c>
    </row>
    <row r="34" spans="3:48" ht="18" customHeight="1" x14ac:dyDescent="0.2">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row>
    <row r="35" spans="3:48" ht="18" customHeight="1" x14ac:dyDescent="0.2">
      <c r="C35" s="1" t="s">
        <v>14</v>
      </c>
      <c r="E35" s="1" t="s">
        <v>17</v>
      </c>
    </row>
    <row r="39" spans="3:48" ht="18" customHeight="1" thickBot="1" x14ac:dyDescent="0.25"/>
    <row r="40" spans="3:48" ht="18" customHeight="1" x14ac:dyDescent="0.2">
      <c r="C40" s="104" t="s">
        <v>4</v>
      </c>
      <c r="D40" s="105"/>
      <c r="E40" s="105"/>
      <c r="F40" s="105"/>
      <c r="G40" s="106"/>
      <c r="H40" s="113" t="s">
        <v>13</v>
      </c>
      <c r="I40" s="114"/>
      <c r="J40" s="114"/>
      <c r="K40" s="114"/>
      <c r="L40" s="114"/>
      <c r="M40" s="114"/>
      <c r="N40" s="115"/>
      <c r="O40" s="170">
        <f>'別記第1号様式(交付申請)'!O35</f>
        <v>0</v>
      </c>
      <c r="P40" s="171"/>
      <c r="Q40" s="171"/>
      <c r="R40" s="171"/>
      <c r="S40" s="171"/>
      <c r="T40" s="171"/>
      <c r="U40" s="171"/>
      <c r="V40" s="171"/>
      <c r="W40" s="171"/>
      <c r="X40" s="171"/>
      <c r="Y40" s="171"/>
      <c r="Z40" s="171"/>
      <c r="AA40" s="171"/>
      <c r="AB40" s="171"/>
      <c r="AC40" s="171"/>
      <c r="AD40" s="171"/>
      <c r="AE40" s="171"/>
      <c r="AF40" s="171"/>
      <c r="AG40" s="171"/>
      <c r="AH40" s="171"/>
      <c r="AI40" s="171"/>
      <c r="AJ40" s="172"/>
    </row>
    <row r="41" spans="3:48" ht="18" customHeight="1" x14ac:dyDescent="0.2">
      <c r="C41" s="107"/>
      <c r="D41" s="108"/>
      <c r="E41" s="108"/>
      <c r="F41" s="108"/>
      <c r="G41" s="109"/>
      <c r="H41" s="119" t="s">
        <v>5</v>
      </c>
      <c r="I41" s="120"/>
      <c r="J41" s="120"/>
      <c r="K41" s="120"/>
      <c r="L41" s="120"/>
      <c r="M41" s="120"/>
      <c r="N41" s="121"/>
      <c r="O41" s="173">
        <f>'別記第1号様式(交付申請)'!O36</f>
        <v>0</v>
      </c>
      <c r="P41" s="174"/>
      <c r="Q41" s="174"/>
      <c r="R41" s="174"/>
      <c r="S41" s="174"/>
      <c r="T41" s="174"/>
      <c r="U41" s="174"/>
      <c r="V41" s="174"/>
      <c r="W41" s="174"/>
      <c r="X41" s="174"/>
      <c r="Y41" s="174"/>
      <c r="Z41" s="174"/>
      <c r="AA41" s="174"/>
      <c r="AB41" s="174"/>
      <c r="AC41" s="174"/>
      <c r="AD41" s="174"/>
      <c r="AE41" s="174"/>
      <c r="AF41" s="174"/>
      <c r="AG41" s="174"/>
      <c r="AH41" s="174"/>
      <c r="AI41" s="174"/>
      <c r="AJ41" s="175"/>
    </row>
    <row r="42" spans="3:48" ht="18" customHeight="1" x14ac:dyDescent="0.2">
      <c r="C42" s="107"/>
      <c r="D42" s="108"/>
      <c r="E42" s="108"/>
      <c r="F42" s="108"/>
      <c r="G42" s="109"/>
      <c r="H42" s="119" t="s">
        <v>6</v>
      </c>
      <c r="I42" s="120"/>
      <c r="J42" s="120"/>
      <c r="K42" s="120"/>
      <c r="L42" s="120"/>
      <c r="M42" s="120"/>
      <c r="N42" s="121"/>
      <c r="O42" s="173">
        <f>'別記第1号様式(交付申請)'!O37</f>
        <v>0</v>
      </c>
      <c r="P42" s="174"/>
      <c r="Q42" s="174"/>
      <c r="R42" s="174"/>
      <c r="S42" s="174"/>
      <c r="T42" s="174"/>
      <c r="U42" s="174"/>
      <c r="V42" s="174"/>
      <c r="W42" s="174"/>
      <c r="X42" s="174"/>
      <c r="Y42" s="174"/>
      <c r="Z42" s="174"/>
      <c r="AA42" s="174"/>
      <c r="AB42" s="174"/>
      <c r="AC42" s="174"/>
      <c r="AD42" s="174"/>
      <c r="AE42" s="174"/>
      <c r="AF42" s="174"/>
      <c r="AG42" s="174"/>
      <c r="AH42" s="174"/>
      <c r="AI42" s="174"/>
      <c r="AJ42" s="175"/>
    </row>
    <row r="43" spans="3:48" ht="18" customHeight="1" thickBot="1" x14ac:dyDescent="0.25">
      <c r="C43" s="110"/>
      <c r="D43" s="111"/>
      <c r="E43" s="111"/>
      <c r="F43" s="111"/>
      <c r="G43" s="112"/>
      <c r="H43" s="125" t="s">
        <v>7</v>
      </c>
      <c r="I43" s="126"/>
      <c r="J43" s="126"/>
      <c r="K43" s="126"/>
      <c r="L43" s="126"/>
      <c r="M43" s="126"/>
      <c r="N43" s="127"/>
      <c r="O43" s="167">
        <f>'別記第1号様式(交付申請)'!O38</f>
        <v>0</v>
      </c>
      <c r="P43" s="168"/>
      <c r="Q43" s="168"/>
      <c r="R43" s="168"/>
      <c r="S43" s="168"/>
      <c r="T43" s="168"/>
      <c r="U43" s="168"/>
      <c r="V43" s="168"/>
      <c r="W43" s="168"/>
      <c r="X43" s="168"/>
      <c r="Y43" s="168"/>
      <c r="Z43" s="168"/>
      <c r="AA43" s="168"/>
      <c r="AB43" s="168"/>
      <c r="AC43" s="168"/>
      <c r="AD43" s="168"/>
      <c r="AE43" s="168"/>
      <c r="AF43" s="168"/>
      <c r="AG43" s="168"/>
      <c r="AH43" s="168"/>
      <c r="AI43" s="168"/>
      <c r="AJ43" s="169"/>
    </row>
  </sheetData>
  <sheetProtection password="DB1D" sheet="1" objects="1" scenarios="1"/>
  <mergeCells count="32">
    <mergeCell ref="O23:W23"/>
    <mergeCell ref="K29:AL29"/>
    <mergeCell ref="C40:G43"/>
    <mergeCell ref="H40:N40"/>
    <mergeCell ref="O40:AJ40"/>
    <mergeCell ref="H41:N41"/>
    <mergeCell ref="O41:AJ41"/>
    <mergeCell ref="H42:N42"/>
    <mergeCell ref="O42:AJ42"/>
    <mergeCell ref="H43:N43"/>
    <mergeCell ref="O43:AJ43"/>
    <mergeCell ref="E30:L30"/>
    <mergeCell ref="M30:R30"/>
    <mergeCell ref="S30:W30"/>
    <mergeCell ref="X30:AB30"/>
    <mergeCell ref="E26:AL26"/>
    <mergeCell ref="AB3:AH3"/>
    <mergeCell ref="N9:AJ9"/>
    <mergeCell ref="R10:AJ10"/>
    <mergeCell ref="R11:AG11"/>
    <mergeCell ref="S21:T21"/>
    <mergeCell ref="M11:Q11"/>
    <mergeCell ref="E32:L32"/>
    <mergeCell ref="E33:L33"/>
    <mergeCell ref="M32:AG32"/>
    <mergeCell ref="M33:AG33"/>
    <mergeCell ref="AC30:AG30"/>
    <mergeCell ref="E31:L31"/>
    <mergeCell ref="M31:R31"/>
    <mergeCell ref="S31:W31"/>
    <mergeCell ref="X31:AB31"/>
    <mergeCell ref="AC31:AF31"/>
  </mergeCells>
  <phoneticPr fontId="2"/>
  <dataValidations xWindow="750" yWindow="341" count="4">
    <dataValidation allowBlank="1" showInputMessage="1" showErrorMessage="1" prompt="入力不要_x000a_実績調書を入力すれば、自動的に表示されます。" sqref="O23:W23" xr:uid="{00000000-0002-0000-0700-000000000000}"/>
    <dataValidation type="list" allowBlank="1" showInputMessage="1" showErrorMessage="1" sqref="AC31:AF31" xr:uid="{00000000-0002-0000-0700-000001000000}">
      <formula1>"普通,当座,貯蓄"</formula1>
    </dataValidation>
    <dataValidation allowBlank="1" showInputMessage="1" showErrorMessage="1" prompt="入力不要" sqref="X3:AH3 M11 N8:AJ10 R11:AG11" xr:uid="{00000000-0002-0000-0700-000002000000}"/>
    <dataValidation imeMode="halfKatakana" allowBlank="1" showInputMessage="1" showErrorMessage="1" sqref="M33:AG33" xr:uid="{00000000-0002-0000-0700-000003000000}"/>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10"/>
    <pageSetUpPr fitToPage="1"/>
  </sheetPr>
  <dimension ref="A1:H53"/>
  <sheetViews>
    <sheetView showGridLines="0" showZeros="0" view="pageBreakPreview" zoomScale="85" zoomScaleNormal="100" zoomScaleSheetLayoutView="85" workbookViewId="0">
      <selection activeCell="E20" sqref="E20"/>
    </sheetView>
  </sheetViews>
  <sheetFormatPr defaultRowHeight="13" x14ac:dyDescent="0.2"/>
  <cols>
    <col min="2" max="2" width="6.453125" customWidth="1"/>
    <col min="3" max="7" width="18" customWidth="1"/>
    <col min="8" max="8" width="13.6328125" customWidth="1"/>
  </cols>
  <sheetData>
    <row r="1" spans="1:8" x14ac:dyDescent="0.2">
      <c r="A1" t="s">
        <v>187</v>
      </c>
    </row>
    <row r="2" spans="1:8" ht="22.5" customHeight="1" x14ac:dyDescent="0.2">
      <c r="A2" s="161" t="s">
        <v>200</v>
      </c>
      <c r="B2" s="161"/>
      <c r="C2" s="161"/>
      <c r="D2" s="161"/>
      <c r="E2" s="161"/>
      <c r="F2" s="161"/>
      <c r="G2" s="161"/>
      <c r="H2" s="161"/>
    </row>
    <row r="3" spans="1:8" ht="7.5" customHeight="1" x14ac:dyDescent="0.2"/>
    <row r="4" spans="1:8" ht="19.75" customHeight="1" x14ac:dyDescent="0.2">
      <c r="E4" s="64" t="s">
        <v>188</v>
      </c>
      <c r="F4" s="162" t="str">
        <f>IF('別記第1号様式(交付申請)'!N9="","",'別記第1号様式(交付申請)'!N9)</f>
        <v/>
      </c>
      <c r="G4" s="162"/>
    </row>
    <row r="5" spans="1:8" ht="19.75" customHeight="1" x14ac:dyDescent="0.2">
      <c r="E5" s="65" t="s">
        <v>2</v>
      </c>
      <c r="F5" s="163" t="str">
        <f>IF('別記第1号様式(交付申請)'!R10="","",'別記第1号様式(交付申請)'!R10)</f>
        <v/>
      </c>
      <c r="G5" s="163"/>
    </row>
    <row r="6" spans="1:8" ht="13.25" customHeight="1" x14ac:dyDescent="0.2"/>
    <row r="7" spans="1:8" ht="22.5" customHeight="1" x14ac:dyDescent="0.2">
      <c r="B7" s="66" t="s">
        <v>102</v>
      </c>
      <c r="C7" s="164" t="s">
        <v>189</v>
      </c>
      <c r="D7" s="164"/>
      <c r="E7" s="66" t="s">
        <v>30</v>
      </c>
      <c r="F7" s="66" t="s">
        <v>218</v>
      </c>
      <c r="G7" s="66" t="s">
        <v>190</v>
      </c>
    </row>
    <row r="8" spans="1:8" ht="22.5" customHeight="1" x14ac:dyDescent="0.2">
      <c r="B8" s="66">
        <v>1</v>
      </c>
      <c r="C8" s="160" t="str">
        <f>IF('別紙1 実績調書'!M4="","",'別紙1 実績調書'!M4)</f>
        <v/>
      </c>
      <c r="D8" s="160"/>
      <c r="E8" s="67" t="str">
        <f>IF('別紙1 実績調書'!M5="","",'別紙1 実績調書'!M5)</f>
        <v/>
      </c>
      <c r="F8" s="78" t="str">
        <f>IF('別紙1 実績調書'!M6="","",'別紙1 実績調書'!M6)</f>
        <v/>
      </c>
      <c r="G8" s="51">
        <f>IF('別紙1 実績調書'!M11="","",'別紙1 実績調書'!M11)</f>
        <v>0</v>
      </c>
    </row>
    <row r="9" spans="1:8" ht="22.5" customHeight="1" x14ac:dyDescent="0.2">
      <c r="B9" s="66">
        <v>2</v>
      </c>
      <c r="C9" s="160" t="str">
        <f>IF('別紙1 実績調書'!AB4="","",'別紙1 実績調書'!AB4)</f>
        <v/>
      </c>
      <c r="D9" s="160"/>
      <c r="E9" s="67" t="str">
        <f>IF('別紙1 実績調書'!AB5="","",'別紙1 実績調書'!AB5)</f>
        <v/>
      </c>
      <c r="F9" s="78" t="str">
        <f>IF('別紙1 実績調書'!AB6="","",'別紙1 実績調書'!AB6)</f>
        <v/>
      </c>
      <c r="G9" s="51">
        <f>IF('別紙1 実績調書'!AB11="","",'別紙1 実績調書'!AB11)</f>
        <v>0</v>
      </c>
    </row>
    <row r="10" spans="1:8" ht="22.5" customHeight="1" x14ac:dyDescent="0.2">
      <c r="B10" s="66">
        <v>3</v>
      </c>
      <c r="C10" s="160" t="str">
        <f>IF('別紙1 実績調書'!AQ4="","",'別紙1 実績調書'!AQ4)</f>
        <v/>
      </c>
      <c r="D10" s="160"/>
      <c r="E10" s="67" t="str">
        <f>IF('別紙1 実績調書'!AQ5="","",'別紙1 実績調書'!AQ5)</f>
        <v/>
      </c>
      <c r="F10" s="78" t="str">
        <f>IF('別紙1 実績調書'!AQ6="","",'別紙1 実績調書'!AQ6)</f>
        <v/>
      </c>
      <c r="G10" s="51">
        <f>IF('別紙1 実績調書'!AQ11="","",'別紙1 実績調書'!AQ11)</f>
        <v>0</v>
      </c>
    </row>
    <row r="11" spans="1:8" ht="22.5" customHeight="1" x14ac:dyDescent="0.2">
      <c r="B11" s="66">
        <v>4</v>
      </c>
      <c r="C11" s="160" t="str">
        <f>IF('別紙1 実績調書'!BF4="","",'別紙1 実績調書'!BF4)</f>
        <v/>
      </c>
      <c r="D11" s="160"/>
      <c r="E11" s="67" t="str">
        <f>IF('別紙1 実績調書'!BF5="","",'別紙1 実績調書'!BF5)</f>
        <v/>
      </c>
      <c r="F11" s="78" t="str">
        <f>IF('別紙1 実績調書'!BF6="","",'別紙1 実績調書'!BF6)</f>
        <v/>
      </c>
      <c r="G11" s="51">
        <f>IF('別紙1 実績調書'!BF11="","",'別紙1 実績調書'!BF11)</f>
        <v>0</v>
      </c>
    </row>
    <row r="12" spans="1:8" ht="22.5" customHeight="1" x14ac:dyDescent="0.2">
      <c r="B12" s="66">
        <v>5</v>
      </c>
      <c r="C12" s="160" t="str">
        <f>IF('別紙1 実績調書'!BU4="","",'別紙1 実績調書'!BU4)</f>
        <v/>
      </c>
      <c r="D12" s="160"/>
      <c r="E12" s="67" t="str">
        <f>IF('別紙1 実績調書'!BU5="","",'別紙1 実績調書'!BU5)</f>
        <v/>
      </c>
      <c r="F12" s="78" t="str">
        <f>IF('別紙1 実績調書'!BU6="","",'別紙1 実績調書'!BU6)</f>
        <v/>
      </c>
      <c r="G12" s="51">
        <f>IF('別紙1 実績調書'!BU11="","",'別紙1 実績調書'!BU11)</f>
        <v>0</v>
      </c>
    </row>
    <row r="13" spans="1:8" ht="22.5" customHeight="1" x14ac:dyDescent="0.2">
      <c r="B13" s="66">
        <v>6</v>
      </c>
      <c r="C13" s="160" t="str">
        <f>IF('別紙1 実績調書'!CJ4="","",'別紙1 実績調書'!CJ4)</f>
        <v/>
      </c>
      <c r="D13" s="160"/>
      <c r="E13" s="67" t="str">
        <f>IF('別紙1 実績調書'!CJ5="","",'別紙1 実績調書'!CJ5)</f>
        <v/>
      </c>
      <c r="F13" s="78" t="str">
        <f>IF('別紙1 実績調書'!CJ6="","",'別紙1 実績調書'!CJ6)</f>
        <v/>
      </c>
      <c r="G13" s="51">
        <f>IF('別紙1 実績調書'!CJ11="","",'別紙1 実績調書'!CJ11)</f>
        <v>0</v>
      </c>
    </row>
    <row r="14" spans="1:8" ht="22.5" customHeight="1" x14ac:dyDescent="0.2">
      <c r="B14" s="66">
        <v>7</v>
      </c>
      <c r="C14" s="160" t="str">
        <f>IF('別紙1 実績調書'!CY4="","",'別紙1 実績調書'!CY4)</f>
        <v/>
      </c>
      <c r="D14" s="160"/>
      <c r="E14" s="67" t="str">
        <f>IF('別紙1 実績調書'!CY5="","",'別紙1 実績調書'!CY5)</f>
        <v/>
      </c>
      <c r="F14" s="78" t="str">
        <f>IF('別紙1 実績調書'!CY6="","",'別紙1 実績調書'!CY6)</f>
        <v/>
      </c>
      <c r="G14" s="51">
        <f>IF('別紙1 実績調書'!CY11="","",'別紙1 実績調書'!CY11)</f>
        <v>0</v>
      </c>
    </row>
    <row r="15" spans="1:8" ht="22.5" customHeight="1" x14ac:dyDescent="0.2">
      <c r="B15" s="66">
        <v>8</v>
      </c>
      <c r="C15" s="160" t="str">
        <f>IF('別紙1 実績調書'!DN4="","",'別紙1 実績調書'!DN4)</f>
        <v/>
      </c>
      <c r="D15" s="160"/>
      <c r="E15" s="67" t="str">
        <f>IF('別紙1 実績調書'!DN5="","",'別紙1 実績調書'!DN5)</f>
        <v/>
      </c>
      <c r="F15" s="78" t="str">
        <f>IF('別紙1 実績調書'!DN6="","",'別紙1 実績調書'!DN6)</f>
        <v/>
      </c>
      <c r="G15" s="51">
        <f>IF('別紙1 実績調書'!DN11="","",'別紙1 実績調書'!DN11)</f>
        <v>0</v>
      </c>
    </row>
    <row r="16" spans="1:8" ht="22.5" customHeight="1" x14ac:dyDescent="0.2">
      <c r="B16" s="66">
        <v>9</v>
      </c>
      <c r="C16" s="160" t="str">
        <f>IF('別紙1 実績調書'!EC4="","",'別紙1 実績調書'!EC4)</f>
        <v/>
      </c>
      <c r="D16" s="160"/>
      <c r="E16" s="67" t="str">
        <f>IF('別紙1 実績調書'!EC5="","",'別紙1 実績調書'!EC5)</f>
        <v/>
      </c>
      <c r="F16" s="78" t="str">
        <f>IF('別紙1 実績調書'!EC6="","",'別紙1 実績調書'!EC6)</f>
        <v/>
      </c>
      <c r="G16" s="51">
        <f>IF('別紙1 実績調書'!EC11="","",'別紙1 実績調書'!EC11)</f>
        <v>0</v>
      </c>
    </row>
    <row r="17" spans="2:7" ht="22.5" customHeight="1" x14ac:dyDescent="0.2">
      <c r="B17" s="66">
        <v>10</v>
      </c>
      <c r="C17" s="160" t="str">
        <f>IF('別紙1 実績調書'!ER4="","",'別紙1 実績調書'!ER4)</f>
        <v/>
      </c>
      <c r="D17" s="160"/>
      <c r="E17" s="67" t="str">
        <f>IF('別紙1 実績調書'!ER5="","",'別紙1 実績調書'!ER5)</f>
        <v/>
      </c>
      <c r="F17" s="78" t="str">
        <f>IF('別紙1 実績調書'!ER6="","",'別紙1 実績調書'!ER6)</f>
        <v/>
      </c>
      <c r="G17" s="51">
        <f>IF('別紙1 実績調書'!ER11="","",'別紙1 実績調書'!ER11)</f>
        <v>0</v>
      </c>
    </row>
    <row r="18" spans="2:7" ht="22.5" customHeight="1" x14ac:dyDescent="0.2">
      <c r="B18" s="66">
        <v>11</v>
      </c>
      <c r="C18" s="160" t="str">
        <f>IF('別紙1 実績調書'!FG4="","",'別紙1 実績調書'!FG4)</f>
        <v/>
      </c>
      <c r="D18" s="160"/>
      <c r="E18" s="67" t="str">
        <f>IF('別紙1 実績調書'!FG5="","",'別紙1 実績調書'!FG5)</f>
        <v/>
      </c>
      <c r="F18" s="78" t="str">
        <f>IF('別紙1 実績調書'!FG6="","",'別紙1 実績調書'!FG6)</f>
        <v/>
      </c>
      <c r="G18" s="51">
        <f>IF('別紙1 実績調書'!FG11="","",'別紙1 実績調書'!FG11)</f>
        <v>0</v>
      </c>
    </row>
    <row r="19" spans="2:7" ht="22.5" customHeight="1" x14ac:dyDescent="0.2">
      <c r="B19" s="66">
        <v>12</v>
      </c>
      <c r="C19" s="160" t="str">
        <f>IF('別紙1 実績調書'!FV4="","",'別紙1 実績調書'!FV4)</f>
        <v/>
      </c>
      <c r="D19" s="160"/>
      <c r="E19" s="67" t="str">
        <f>IF('別紙1 実績調書'!FV5="","",'別紙1 実績調書'!FV5)</f>
        <v/>
      </c>
      <c r="F19" s="78" t="str">
        <f>IF('別紙1 実績調書'!FV6="","",'別紙1 実績調書'!FV6)</f>
        <v/>
      </c>
      <c r="G19" s="51">
        <f>IF('別紙1 実績調書'!FV11="","",'別紙1 実績調書'!FV11)</f>
        <v>0</v>
      </c>
    </row>
    <row r="20" spans="2:7" ht="22.5" customHeight="1" x14ac:dyDescent="0.2">
      <c r="B20" s="66">
        <v>13</v>
      </c>
      <c r="C20" s="160" t="str">
        <f>IF('別紙1 実績調書'!GK4="","",'別紙1 実績調書'!GK4)</f>
        <v/>
      </c>
      <c r="D20" s="160"/>
      <c r="E20" s="67" t="str">
        <f>IF('別紙1 実績調書'!GK5="","",'別紙1 実績調書'!GK5)</f>
        <v/>
      </c>
      <c r="F20" s="78" t="str">
        <f>IF('別紙1 実績調書'!GK6="","",'別紙1 実績調書'!GK6)</f>
        <v/>
      </c>
      <c r="G20" s="51">
        <f>IF('別紙1 実績調書'!GK11="","",'別紙1 実績調書'!GK11)</f>
        <v>0</v>
      </c>
    </row>
    <row r="21" spans="2:7" ht="22.5" customHeight="1" x14ac:dyDescent="0.2">
      <c r="B21" s="66">
        <v>14</v>
      </c>
      <c r="C21" s="160" t="str">
        <f>IF('別紙1 実績調書'!GZ4="","",'別紙1 実績調書'!GZ4)</f>
        <v/>
      </c>
      <c r="D21" s="160"/>
      <c r="E21" s="67" t="str">
        <f>IF('別紙1 実績調書'!GZ5="","",'別紙1 実績調書'!GZ5)</f>
        <v/>
      </c>
      <c r="F21" s="78" t="str">
        <f>IF('別紙1 実績調書'!GZ6="","",'別紙1 実績調書'!GZ6)</f>
        <v/>
      </c>
      <c r="G21" s="51">
        <f>IF('別紙1 実績調書'!GZ11="","",'別紙1 実績調書'!GZ11)</f>
        <v>0</v>
      </c>
    </row>
    <row r="22" spans="2:7" ht="22.5" customHeight="1" x14ac:dyDescent="0.2">
      <c r="B22" s="81">
        <v>15</v>
      </c>
      <c r="C22" s="155" t="str">
        <f>IF('別紙1 実績調書'!HO4="","",'別紙1 実績調書'!HO4)</f>
        <v/>
      </c>
      <c r="D22" s="155"/>
      <c r="E22" s="82" t="str">
        <f>IF('別紙1 実績調書'!HO5="","",'別紙1 実績調書'!HO5)</f>
        <v/>
      </c>
      <c r="F22" s="83" t="str">
        <f>IF('別紙1 実績調書'!HO6="","",'別紙1 実績調書'!HO6)</f>
        <v/>
      </c>
      <c r="G22" s="93">
        <f>IF('別紙1 実績調書'!HO11="","",'別紙1 実績調書'!HO11)</f>
        <v>0</v>
      </c>
    </row>
    <row r="23" spans="2:7" ht="22.5" customHeight="1" x14ac:dyDescent="0.2">
      <c r="B23" s="66">
        <v>16</v>
      </c>
      <c r="C23" s="160" t="str">
        <f>IF('別紙1 実績調書'!ID4="","",'別紙1 実績調書'!ID4)</f>
        <v/>
      </c>
      <c r="D23" s="160"/>
      <c r="E23" s="67" t="str">
        <f>IF('別紙1 実績調書'!ID5="","",'別紙1 実績調書'!ID5)</f>
        <v/>
      </c>
      <c r="F23" s="78" t="str">
        <f>IF('別紙1 実績調書'!ID6="","",'別紙1 実績調書'!ID6)</f>
        <v/>
      </c>
      <c r="G23" s="51">
        <f>IF('別紙1 実績調書'!ID11="","",'別紙1 実績調書'!ID11)</f>
        <v>0</v>
      </c>
    </row>
    <row r="24" spans="2:7" ht="22.5" customHeight="1" x14ac:dyDescent="0.2">
      <c r="B24" s="66">
        <v>17</v>
      </c>
      <c r="C24" s="160" t="str">
        <f>IF('別紙1 実績調書'!IS4="","",'別紙1 実績調書'!IS4)</f>
        <v/>
      </c>
      <c r="D24" s="160"/>
      <c r="E24" s="67" t="str">
        <f>IF('別紙1 実績調書'!IS5="","",'別紙1 実績調書'!IS5)</f>
        <v/>
      </c>
      <c r="F24" s="78" t="str">
        <f>IF('別紙1 実績調書'!IS6="","",'別紙1 実績調書'!IS6)</f>
        <v/>
      </c>
      <c r="G24" s="51">
        <f>IF('別紙1 実績調書'!IS11="","",'別紙1 実績調書'!IS11)</f>
        <v>0</v>
      </c>
    </row>
    <row r="25" spans="2:7" ht="22.5" customHeight="1" x14ac:dyDescent="0.2">
      <c r="B25" s="66">
        <v>18</v>
      </c>
      <c r="C25" s="160" t="str">
        <f>IF('別紙1 実績調書'!JH4="","",'別紙1 実績調書'!JH4)</f>
        <v/>
      </c>
      <c r="D25" s="160"/>
      <c r="E25" s="67" t="str">
        <f>IF('別紙1 実績調書'!JH5="","",'別紙1 実績調書'!JH5)</f>
        <v/>
      </c>
      <c r="F25" s="78" t="str">
        <f>IF('別紙1 実績調書'!JH6="","",'別紙1 実績調書'!JH6)</f>
        <v/>
      </c>
      <c r="G25" s="51">
        <f>IF('別紙1 実績調書'!JH11="","",'別紙1 実績調書'!JH11)</f>
        <v>0</v>
      </c>
    </row>
    <row r="26" spans="2:7" ht="22.5" customHeight="1" x14ac:dyDescent="0.2">
      <c r="B26" s="66">
        <v>19</v>
      </c>
      <c r="C26" s="160" t="str">
        <f>IF('別紙1 実績調書'!JW4="","",'別紙1 実績調書'!JW4)</f>
        <v/>
      </c>
      <c r="D26" s="160"/>
      <c r="E26" s="67" t="str">
        <f>IF('別紙1 実績調書'!JW5="","",'別紙1 実績調書'!JW5)</f>
        <v/>
      </c>
      <c r="F26" s="78" t="str">
        <f>IF('別紙1 実績調書'!JW6="","",'別紙1 実績調書'!JW6)</f>
        <v/>
      </c>
      <c r="G26" s="51">
        <f>IF('別紙1 実績調書'!JW11="","",'別紙1 実績調書'!JW11)</f>
        <v>0</v>
      </c>
    </row>
    <row r="27" spans="2:7" ht="22.5" customHeight="1" x14ac:dyDescent="0.2">
      <c r="B27" s="66">
        <v>20</v>
      </c>
      <c r="C27" s="160" t="str">
        <f>IF('別紙1 実績調書'!KL4="","",'別紙1 実績調書'!KL4)</f>
        <v/>
      </c>
      <c r="D27" s="160"/>
      <c r="E27" s="67" t="str">
        <f>IF('別紙1 実績調書'!KL5="","",'別紙1 実績調書'!KL5)</f>
        <v/>
      </c>
      <c r="F27" s="78" t="str">
        <f>IF('別紙1 実績調書'!KL6="","",'別紙1 実績調書'!KL6)</f>
        <v/>
      </c>
      <c r="G27" s="51">
        <f>IF('別紙1 実績調書'!KL11="","",'別紙1 実績調書'!KL11)</f>
        <v>0</v>
      </c>
    </row>
    <row r="28" spans="2:7" ht="22.5" customHeight="1" x14ac:dyDescent="0.2">
      <c r="B28" s="66">
        <v>21</v>
      </c>
      <c r="C28" s="160" t="str">
        <f>IF('別紙1 実績調書'!LA4="","",'別紙1 実績調書'!LA4)</f>
        <v/>
      </c>
      <c r="D28" s="160"/>
      <c r="E28" s="67" t="str">
        <f>IF('別紙1 実績調書'!LA5="","",'別紙1 実績調書'!LA5)</f>
        <v/>
      </c>
      <c r="F28" s="78" t="str">
        <f>IF('別紙1 実績調書'!LA6="","",'別紙1 実績調書'!LA6)</f>
        <v/>
      </c>
      <c r="G28" s="51">
        <f>IF('別紙1 実績調書'!LA11="","",'別紙1 実績調書'!LA11)</f>
        <v>0</v>
      </c>
    </row>
    <row r="29" spans="2:7" ht="22.5" customHeight="1" x14ac:dyDescent="0.2">
      <c r="B29" s="66">
        <v>22</v>
      </c>
      <c r="C29" s="160" t="str">
        <f>IF('別紙1 実績調書'!LP4="","",'別紙1 実績調書'!LP4)</f>
        <v/>
      </c>
      <c r="D29" s="160"/>
      <c r="E29" s="67" t="str">
        <f>IF('別紙1 実績調書'!LP5="","",'別紙1 実績調書'!LP5)</f>
        <v/>
      </c>
      <c r="F29" s="78" t="str">
        <f>IF('別紙1 実績調書'!LP6="","",'別紙1 実績調書'!LP6)</f>
        <v/>
      </c>
      <c r="G29" s="51">
        <f>IF('別紙1 実績調書'!LP11="","",'別紙1 実績調書'!LP11)</f>
        <v>0</v>
      </c>
    </row>
    <row r="30" spans="2:7" ht="22.5" customHeight="1" x14ac:dyDescent="0.2">
      <c r="B30" s="66">
        <v>23</v>
      </c>
      <c r="C30" s="160" t="str">
        <f>IF('別紙1 実績調書'!ME4="","",'別紙1 実績調書'!ME4)</f>
        <v/>
      </c>
      <c r="D30" s="160"/>
      <c r="E30" s="67" t="str">
        <f>IF('別紙1 実績調書'!ME5="","",'別紙1 実績調書'!ME5)</f>
        <v/>
      </c>
      <c r="F30" s="78" t="str">
        <f>IF('別紙1 実績調書'!ME6="","",'別紙1 実績調書'!ME6)</f>
        <v/>
      </c>
      <c r="G30" s="51">
        <f>IF('別紙1 実績調書'!ME11="","",'別紙1 実績調書'!ME11)</f>
        <v>0</v>
      </c>
    </row>
    <row r="31" spans="2:7" ht="22.5" customHeight="1" x14ac:dyDescent="0.2">
      <c r="B31" s="66">
        <v>24</v>
      </c>
      <c r="C31" s="160" t="str">
        <f>IF('別紙1 実績調書'!MT4="","",'別紙1 実績調書'!MT4)</f>
        <v/>
      </c>
      <c r="D31" s="160"/>
      <c r="E31" s="67" t="str">
        <f>IF('別紙1 実績調書'!MT5="","",'別紙1 実績調書'!MT5)</f>
        <v/>
      </c>
      <c r="F31" s="78" t="str">
        <f>IF('別紙1 実績調書'!MT6="","",'別紙1 実績調書'!MT6)</f>
        <v/>
      </c>
      <c r="G31" s="51">
        <f>IF('別紙1 実績調書'!MT11="","",'別紙1 実績調書'!MT11)</f>
        <v>0</v>
      </c>
    </row>
    <row r="32" spans="2:7" ht="22.5" customHeight="1" x14ac:dyDescent="0.2">
      <c r="B32" s="66">
        <v>25</v>
      </c>
      <c r="C32" s="160" t="str">
        <f>IF('別紙1 実績調書'!NI4="","",'別紙1 実績調書'!NI4)</f>
        <v/>
      </c>
      <c r="D32" s="160"/>
      <c r="E32" s="67" t="str">
        <f>IF('別紙1 実績調書'!NI5="","",'別紙1 実績調書'!NI5)</f>
        <v/>
      </c>
      <c r="F32" s="78" t="str">
        <f>IF('別紙1 実績調書'!NI6="","",'別紙1 実績調書'!NI6)</f>
        <v/>
      </c>
      <c r="G32" s="51">
        <f>IF('別紙1 実績調書'!NI11="","",'別紙1 実績調書'!NI11)</f>
        <v>0</v>
      </c>
    </row>
    <row r="33" spans="2:7" ht="22.5" customHeight="1" x14ac:dyDescent="0.2">
      <c r="B33" s="66">
        <v>26</v>
      </c>
      <c r="C33" s="160" t="str">
        <f>IF('別紙1 実績調書'!NX4="","",'別紙1 実績調書'!NX4)</f>
        <v/>
      </c>
      <c r="D33" s="160"/>
      <c r="E33" s="67" t="str">
        <f>IF('別紙1 実績調書'!NX5="","",'別紙1 実績調書'!NX5)</f>
        <v/>
      </c>
      <c r="F33" s="78" t="str">
        <f>IF('別紙1 実績調書'!NX6="","",'別紙1 実績調書'!NX6)</f>
        <v/>
      </c>
      <c r="G33" s="51">
        <f>IF('別紙1 実績調書'!NX11="","",'別紙1 実績調書'!NX11)</f>
        <v>0</v>
      </c>
    </row>
    <row r="34" spans="2:7" ht="22.5" customHeight="1" x14ac:dyDescent="0.2">
      <c r="B34" s="66">
        <v>27</v>
      </c>
      <c r="C34" s="160" t="str">
        <f>IF('別紙1 実績調書'!OM4="","",'別紙1 実績調書'!OM4)</f>
        <v/>
      </c>
      <c r="D34" s="160"/>
      <c r="E34" s="67" t="str">
        <f>IF('別紙1 実績調書'!OM5="","",'別紙1 実績調書'!OM5)</f>
        <v/>
      </c>
      <c r="F34" s="78" t="str">
        <f>IF('別紙1 実績調書'!OM6="","",'別紙1 実績調書'!OM6)</f>
        <v/>
      </c>
      <c r="G34" s="51">
        <f>IF('別紙1 実績調書'!OM11="","",'別紙1 実績調書'!OM11)</f>
        <v>0</v>
      </c>
    </row>
    <row r="35" spans="2:7" ht="22.5" customHeight="1" x14ac:dyDescent="0.2">
      <c r="B35" s="66">
        <v>28</v>
      </c>
      <c r="C35" s="160" t="str">
        <f>IF('別紙1 実績調書'!PB4="","",'別紙1 実績調書'!PB4)</f>
        <v/>
      </c>
      <c r="D35" s="160"/>
      <c r="E35" s="67" t="str">
        <f>IF('別紙1 実績調書'!PB5="","",'別紙1 実績調書'!PB5)</f>
        <v/>
      </c>
      <c r="F35" s="78" t="str">
        <f>IF('別紙1 実績調書'!PB6="","",'別紙1 実績調書'!PB6)</f>
        <v/>
      </c>
      <c r="G35" s="51">
        <f>IF('別紙1 実績調書'!PB11="","",'別紙1 実績調書'!PB11)</f>
        <v>0</v>
      </c>
    </row>
    <row r="36" spans="2:7" ht="22.5" customHeight="1" x14ac:dyDescent="0.2">
      <c r="B36" s="66">
        <v>29</v>
      </c>
      <c r="C36" s="160" t="str">
        <f>IF('別紙1 実績調書'!PQ4="","",'別紙1 実績調書'!PQ4)</f>
        <v/>
      </c>
      <c r="D36" s="160"/>
      <c r="E36" s="67" t="str">
        <f>IF('別紙1 実績調書'!PQ5="","",'別紙1 実績調書'!PQ5)</f>
        <v/>
      </c>
      <c r="F36" s="78" t="str">
        <f>IF('別紙1 実績調書'!PQ6="","",'別紙1 実績調書'!PQ6)</f>
        <v/>
      </c>
      <c r="G36" s="51">
        <f>IF('別紙1 実績調書'!PQ11="","",'別紙1 実績調書'!PQ11)</f>
        <v>0</v>
      </c>
    </row>
    <row r="37" spans="2:7" ht="22.5" customHeight="1" thickBot="1" x14ac:dyDescent="0.25">
      <c r="B37" s="68">
        <v>30</v>
      </c>
      <c r="C37" s="165" t="str">
        <f>IF('別紙1 実績調書'!QF4="","",'別紙1 実績調書'!QF4)</f>
        <v/>
      </c>
      <c r="D37" s="165"/>
      <c r="E37" s="69" t="str">
        <f>IF('別紙1 実績調書'!QF5="","",'別紙1 実績調書'!QF5)</f>
        <v/>
      </c>
      <c r="F37" s="79" t="str">
        <f>IF('別紙1 実績調書'!QF6="","",'別紙1 実績調書'!QF6)</f>
        <v/>
      </c>
      <c r="G37" s="70">
        <f>IF('別紙1 実績調書'!QF11="","",'別紙1 実績調書'!QF11)</f>
        <v>0</v>
      </c>
    </row>
    <row r="38" spans="2:7" ht="22.5" customHeight="1" thickTop="1" x14ac:dyDescent="0.2">
      <c r="B38" s="156" t="str">
        <f>F5</f>
        <v/>
      </c>
      <c r="C38" s="156"/>
      <c r="D38" s="157"/>
      <c r="E38" s="158" t="s">
        <v>59</v>
      </c>
      <c r="F38" s="159"/>
      <c r="G38" s="71">
        <f>SUM(G8:G22)</f>
        <v>0</v>
      </c>
    </row>
    <row r="39" spans="2:7" ht="22.5" customHeight="1" x14ac:dyDescent="0.2"/>
    <row r="40" spans="2:7" ht="22.5" customHeight="1" x14ac:dyDescent="0.2">
      <c r="G40" t="b">
        <f>G38='別記第1号様式(交付申請)'!O21</f>
        <v>1</v>
      </c>
    </row>
    <row r="41" spans="2:7" ht="22.5" customHeight="1" x14ac:dyDescent="0.2"/>
    <row r="42" spans="2:7" ht="22.5" customHeight="1" x14ac:dyDescent="0.2"/>
    <row r="43" spans="2:7" ht="22.5" customHeight="1" x14ac:dyDescent="0.2"/>
    <row r="44" spans="2:7" ht="22.5" customHeight="1" x14ac:dyDescent="0.2"/>
    <row r="45" spans="2:7" ht="22.5" customHeight="1" x14ac:dyDescent="0.2"/>
    <row r="46" spans="2:7" ht="22.5" customHeight="1" x14ac:dyDescent="0.2"/>
    <row r="47" spans="2:7" ht="22.5" customHeight="1" x14ac:dyDescent="0.2"/>
    <row r="48" spans="2:7" ht="22.5" customHeight="1" x14ac:dyDescent="0.2"/>
    <row r="49" ht="22.5" customHeight="1" x14ac:dyDescent="0.2"/>
    <row r="50" ht="22.5" customHeight="1" x14ac:dyDescent="0.2"/>
    <row r="51" ht="22.5" customHeight="1" x14ac:dyDescent="0.2"/>
    <row r="52" ht="22.5" customHeight="1" x14ac:dyDescent="0.2"/>
    <row r="53" ht="22.5" customHeight="1" x14ac:dyDescent="0.2"/>
  </sheetData>
  <sheetProtection algorithmName="SHA-512" hashValue="SZNl3dD6jtYLmdU8N/lyLOxPHqslLLhf9uEDBpy2k2gSlB3hlPqMP1qbIagIKSKGCmtOoU2cd1t8wvF+tU41xQ==" saltValue="uvrGw6c+cURI6Yo12MhAfw==" spinCount="100000" sheet="1" objects="1" scenarios="1"/>
  <mergeCells count="36">
    <mergeCell ref="C35:D35"/>
    <mergeCell ref="C36:D36"/>
    <mergeCell ref="C37:D37"/>
    <mergeCell ref="C30:D30"/>
    <mergeCell ref="C31:D31"/>
    <mergeCell ref="C32:D32"/>
    <mergeCell ref="C33:D33"/>
    <mergeCell ref="C34:D34"/>
    <mergeCell ref="C22:D22"/>
    <mergeCell ref="B38:D38"/>
    <mergeCell ref="E38:F38"/>
    <mergeCell ref="C16:D16"/>
    <mergeCell ref="C17:D17"/>
    <mergeCell ref="C18:D18"/>
    <mergeCell ref="C19:D19"/>
    <mergeCell ref="C20:D20"/>
    <mergeCell ref="C21:D21"/>
    <mergeCell ref="C23:D23"/>
    <mergeCell ref="C24:D24"/>
    <mergeCell ref="C25:D25"/>
    <mergeCell ref="C26:D26"/>
    <mergeCell ref="C27:D27"/>
    <mergeCell ref="C28:D28"/>
    <mergeCell ref="C29:D29"/>
    <mergeCell ref="C15:D15"/>
    <mergeCell ref="A2:H2"/>
    <mergeCell ref="F4:G4"/>
    <mergeCell ref="F5:G5"/>
    <mergeCell ref="C7:D7"/>
    <mergeCell ref="C8:D8"/>
    <mergeCell ref="C9:D9"/>
    <mergeCell ref="C10:D10"/>
    <mergeCell ref="C11:D11"/>
    <mergeCell ref="C12:D12"/>
    <mergeCell ref="C13:D13"/>
    <mergeCell ref="C14:D14"/>
  </mergeCells>
  <phoneticPr fontId="2"/>
  <pageMargins left="0.7" right="0.7" top="0.75" bottom="0.75" header="0.3" footer="0.3"/>
  <pageSetup paperSize="9" scale="6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79998168889431442"/>
  </sheetPr>
  <dimension ref="A2:K69"/>
  <sheetViews>
    <sheetView topLeftCell="A10" workbookViewId="0">
      <selection activeCell="J18" sqref="J18"/>
    </sheetView>
  </sheetViews>
  <sheetFormatPr defaultRowHeight="13" x14ac:dyDescent="0.2"/>
  <cols>
    <col min="1" max="1" width="3.1796875" customWidth="1"/>
    <col min="2" max="2" width="5.453125" customWidth="1"/>
    <col min="3" max="3" width="20.81640625" customWidth="1"/>
    <col min="4" max="4" width="30.08984375" customWidth="1"/>
    <col min="5" max="5" width="20.81640625" customWidth="1"/>
    <col min="6" max="6" width="17" customWidth="1"/>
    <col min="7" max="10" width="13.90625" customWidth="1"/>
    <col min="11" max="11" width="14.08984375" customWidth="1"/>
  </cols>
  <sheetData>
    <row r="2" spans="1:10" x14ac:dyDescent="0.2">
      <c r="B2" t="s">
        <v>198</v>
      </c>
    </row>
    <row r="3" spans="1:10" x14ac:dyDescent="0.2">
      <c r="C3" s="72" t="s">
        <v>2</v>
      </c>
      <c r="D3" s="72" t="s">
        <v>191</v>
      </c>
      <c r="E3" s="72" t="s">
        <v>197</v>
      </c>
      <c r="F3" s="72" t="s">
        <v>207</v>
      </c>
    </row>
    <row r="4" spans="1:10" x14ac:dyDescent="0.2">
      <c r="C4" s="72" t="s">
        <v>195</v>
      </c>
      <c r="D4" s="72" t="s">
        <v>30</v>
      </c>
      <c r="E4" s="72" t="s">
        <v>197</v>
      </c>
      <c r="F4" s="72" t="s">
        <v>218</v>
      </c>
    </row>
    <row r="5" spans="1:10" x14ac:dyDescent="0.2">
      <c r="B5">
        <v>1</v>
      </c>
      <c r="C5" s="73">
        <f>'別記第1号様式(交付申請)'!R10</f>
        <v>0</v>
      </c>
      <c r="D5" s="73">
        <f>'別記第1号様式(交付申請)'!N9</f>
        <v>0</v>
      </c>
      <c r="E5" s="74">
        <f>'別記第1号様式(交付申請)'!O21</f>
        <v>0</v>
      </c>
      <c r="F5" s="101">
        <f>'別紙1 事業計画書'!$M$3</f>
        <v>0</v>
      </c>
    </row>
    <row r="6" spans="1:10" x14ac:dyDescent="0.2">
      <c r="A6" s="94">
        <v>1</v>
      </c>
      <c r="B6">
        <v>2</v>
      </c>
      <c r="C6" s="75">
        <f>'別紙1 事業計画書'!$M$4</f>
        <v>0</v>
      </c>
      <c r="D6" s="75">
        <f>'別紙1 事業計画書'!$M$5</f>
        <v>0</v>
      </c>
      <c r="E6" s="74" t="str">
        <f>'別紙1 事業計画書'!$K$11</f>
        <v/>
      </c>
      <c r="F6" s="102">
        <f>'別紙1 事業計画書'!$M$6</f>
        <v>0</v>
      </c>
      <c r="G6" s="39"/>
      <c r="H6" s="39"/>
      <c r="I6" s="39"/>
      <c r="J6" s="39"/>
    </row>
    <row r="7" spans="1:10" x14ac:dyDescent="0.2">
      <c r="A7" s="94">
        <v>2</v>
      </c>
      <c r="B7">
        <v>2</v>
      </c>
      <c r="C7" s="75">
        <f>'別紙1 事業計画書'!$AB$4</f>
        <v>0</v>
      </c>
      <c r="D7" s="75">
        <f>'別紙1 事業計画書'!$AB$5</f>
        <v>0</v>
      </c>
      <c r="E7" s="74" t="str">
        <f>'別紙1 事業計画書'!$Z$11</f>
        <v/>
      </c>
      <c r="F7" s="102">
        <f>'別紙1 事業計画書'!$AB$6</f>
        <v>0</v>
      </c>
      <c r="G7" s="39"/>
      <c r="H7" s="39"/>
      <c r="I7" s="39"/>
      <c r="J7" s="39"/>
    </row>
    <row r="8" spans="1:10" x14ac:dyDescent="0.2">
      <c r="A8" s="94">
        <v>3</v>
      </c>
      <c r="B8">
        <v>2</v>
      </c>
      <c r="C8" s="75">
        <f>'別紙1 事業計画書'!$AQ$4</f>
        <v>0</v>
      </c>
      <c r="D8" s="75">
        <f>'別紙1 事業計画書'!$AQ$5</f>
        <v>0</v>
      </c>
      <c r="E8" s="74" t="str">
        <f>'別紙1 事業計画書'!$AO$11</f>
        <v/>
      </c>
      <c r="F8" s="102">
        <f>'別紙1 事業計画書'!$AQ$6</f>
        <v>0</v>
      </c>
      <c r="G8" s="39"/>
      <c r="H8" s="39"/>
      <c r="I8" s="39"/>
      <c r="J8" s="39"/>
    </row>
    <row r="9" spans="1:10" x14ac:dyDescent="0.2">
      <c r="A9" s="94">
        <v>4</v>
      </c>
      <c r="B9">
        <v>2</v>
      </c>
      <c r="C9" s="75">
        <f>'別紙1 事業計画書'!$BF$4</f>
        <v>0</v>
      </c>
      <c r="D9" s="75">
        <f>'別紙1 事業計画書'!$BF$5</f>
        <v>0</v>
      </c>
      <c r="E9" s="74" t="str">
        <f>'別紙1 事業計画書'!$BD$11</f>
        <v/>
      </c>
      <c r="F9" s="102">
        <f>'別紙1 事業計画書'!$BF$6</f>
        <v>0</v>
      </c>
      <c r="G9" s="39"/>
      <c r="H9" s="39"/>
      <c r="I9" s="39"/>
      <c r="J9" s="39"/>
    </row>
    <row r="10" spans="1:10" x14ac:dyDescent="0.2">
      <c r="A10" s="94">
        <v>5</v>
      </c>
      <c r="B10">
        <v>2</v>
      </c>
      <c r="C10" s="75">
        <f>'別紙1 事業計画書'!$BU$4</f>
        <v>0</v>
      </c>
      <c r="D10" s="75">
        <f>'別紙1 事業計画書'!$BU$5</f>
        <v>0</v>
      </c>
      <c r="E10" s="74" t="str">
        <f>'別紙1 事業計画書'!$BS$11</f>
        <v/>
      </c>
      <c r="F10" s="102">
        <f>'別紙1 事業計画書'!$BU$6</f>
        <v>0</v>
      </c>
      <c r="G10" s="39"/>
      <c r="H10" s="39"/>
      <c r="I10" s="39"/>
      <c r="J10" s="39"/>
    </row>
    <row r="11" spans="1:10" x14ac:dyDescent="0.2">
      <c r="A11" s="94">
        <v>6</v>
      </c>
      <c r="B11">
        <v>2</v>
      </c>
      <c r="C11" s="75">
        <f>'別紙1 事業計画書'!$CJ$4</f>
        <v>0</v>
      </c>
      <c r="D11" s="75">
        <f>'別紙1 事業計画書'!$CJ$5</f>
        <v>0</v>
      </c>
      <c r="E11" s="74" t="str">
        <f>'別紙1 事業計画書'!$CH$11</f>
        <v/>
      </c>
      <c r="F11" s="102">
        <f>'別紙1 事業計画書'!$CJ$6</f>
        <v>0</v>
      </c>
      <c r="G11" s="39"/>
      <c r="H11" s="39"/>
      <c r="I11" s="39"/>
      <c r="J11" s="39"/>
    </row>
    <row r="12" spans="1:10" x14ac:dyDescent="0.2">
      <c r="A12" s="94">
        <v>7</v>
      </c>
      <c r="B12">
        <v>2</v>
      </c>
      <c r="C12" s="75">
        <f>'別紙1 事業計画書'!$CY$4</f>
        <v>0</v>
      </c>
      <c r="D12" s="75">
        <f>'別紙1 事業計画書'!$CY$5</f>
        <v>0</v>
      </c>
      <c r="E12" s="74" t="str">
        <f>'別紙1 事業計画書'!$CW$11</f>
        <v/>
      </c>
      <c r="F12" s="102">
        <f>'別紙1 事業計画書'!$CY$6</f>
        <v>0</v>
      </c>
      <c r="G12" s="39"/>
      <c r="H12" s="39"/>
      <c r="I12" s="39"/>
      <c r="J12" s="39"/>
    </row>
    <row r="13" spans="1:10" x14ac:dyDescent="0.2">
      <c r="A13" s="94">
        <v>8</v>
      </c>
      <c r="B13">
        <v>2</v>
      </c>
      <c r="C13" s="75">
        <f>'別紙1 事業計画書'!$DN$4</f>
        <v>0</v>
      </c>
      <c r="D13" s="75">
        <f>'別紙1 事業計画書'!$DN$5</f>
        <v>0</v>
      </c>
      <c r="E13" s="74" t="str">
        <f>'別紙1 事業計画書'!$DL$11</f>
        <v/>
      </c>
      <c r="F13" s="102">
        <f>'別紙1 事業計画書'!$DN$6</f>
        <v>0</v>
      </c>
      <c r="G13" s="39"/>
      <c r="H13" s="39"/>
      <c r="I13" s="39"/>
      <c r="J13" s="39"/>
    </row>
    <row r="14" spans="1:10" x14ac:dyDescent="0.2">
      <c r="A14" s="94">
        <v>9</v>
      </c>
      <c r="B14">
        <v>2</v>
      </c>
      <c r="C14" s="75">
        <f>'別紙1 事業計画書'!$EC$4</f>
        <v>0</v>
      </c>
      <c r="D14" s="75">
        <f>'別紙1 事業計画書'!$EC$5</f>
        <v>0</v>
      </c>
      <c r="E14" s="74" t="str">
        <f>'別紙1 事業計画書'!$EA$11</f>
        <v/>
      </c>
      <c r="F14" s="102">
        <f>'別紙1 事業計画書'!$EC$6</f>
        <v>0</v>
      </c>
      <c r="G14" s="39"/>
      <c r="H14" s="39"/>
      <c r="I14" s="39"/>
      <c r="J14" s="39"/>
    </row>
    <row r="15" spans="1:10" x14ac:dyDescent="0.2">
      <c r="A15" s="94">
        <v>10</v>
      </c>
      <c r="B15">
        <v>2</v>
      </c>
      <c r="C15" s="75">
        <f>'別紙1 事業計画書'!$ER$4</f>
        <v>0</v>
      </c>
      <c r="D15" s="75">
        <f>'別紙1 事業計画書'!$ER$5</f>
        <v>0</v>
      </c>
      <c r="E15" s="74" t="str">
        <f>'別紙1 事業計画書'!$EP$11</f>
        <v/>
      </c>
      <c r="F15" s="102">
        <f>'別紙1 事業計画書'!$ER$6</f>
        <v>0</v>
      </c>
      <c r="G15" s="39"/>
      <c r="H15" s="39"/>
      <c r="I15" s="39"/>
      <c r="J15" s="39"/>
    </row>
    <row r="16" spans="1:10" x14ac:dyDescent="0.2">
      <c r="A16" s="94">
        <v>11</v>
      </c>
      <c r="B16">
        <v>2</v>
      </c>
      <c r="C16" s="75">
        <f>'別紙1 事業計画書'!$FG$4</f>
        <v>0</v>
      </c>
      <c r="D16" s="75">
        <f>'別紙1 事業計画書'!$FG$5</f>
        <v>0</v>
      </c>
      <c r="E16" s="74" t="str">
        <f>'別紙1 事業計画書'!$FE$11</f>
        <v/>
      </c>
      <c r="F16" s="102">
        <f>'別紙1 事業計画書'!$FG$6</f>
        <v>0</v>
      </c>
      <c r="G16" s="39"/>
      <c r="H16" s="39"/>
      <c r="I16" s="39"/>
      <c r="J16" s="39"/>
    </row>
    <row r="17" spans="1:10" x14ac:dyDescent="0.2">
      <c r="A17" s="94">
        <v>12</v>
      </c>
      <c r="B17">
        <v>2</v>
      </c>
      <c r="C17" s="75">
        <f>'別紙1 事業計画書'!$FV$4</f>
        <v>0</v>
      </c>
      <c r="D17" s="75">
        <f>'別紙1 事業計画書'!$FV$5</f>
        <v>0</v>
      </c>
      <c r="E17" s="74" t="str">
        <f>'別紙1 事業計画書'!$FT$11</f>
        <v/>
      </c>
      <c r="F17" s="102">
        <f>'別紙1 事業計画書'!$FV$6</f>
        <v>0</v>
      </c>
      <c r="G17" s="39"/>
      <c r="H17" s="39"/>
      <c r="I17" s="39"/>
      <c r="J17" s="39"/>
    </row>
    <row r="18" spans="1:10" x14ac:dyDescent="0.2">
      <c r="A18" s="94">
        <v>13</v>
      </c>
      <c r="B18">
        <v>2</v>
      </c>
      <c r="C18" s="75">
        <f>'別紙1 事業計画書'!$GK$4</f>
        <v>0</v>
      </c>
      <c r="D18" s="75">
        <f>'別紙1 事業計画書'!$GK$5</f>
        <v>0</v>
      </c>
      <c r="E18" s="74" t="str">
        <f>'別紙1 事業計画書'!$GI$11</f>
        <v/>
      </c>
      <c r="F18" s="102">
        <f>'別紙1 事業計画書'!$GK$6</f>
        <v>0</v>
      </c>
      <c r="G18" s="39"/>
      <c r="H18" s="39"/>
      <c r="I18" s="39"/>
      <c r="J18" s="39"/>
    </row>
    <row r="19" spans="1:10" x14ac:dyDescent="0.2">
      <c r="A19" s="94">
        <v>14</v>
      </c>
      <c r="B19">
        <v>2</v>
      </c>
      <c r="C19" s="75">
        <f>'別紙1 事業計画書'!$GZ$4</f>
        <v>0</v>
      </c>
      <c r="D19" s="75">
        <f>'別紙1 事業計画書'!$GZ$5</f>
        <v>0</v>
      </c>
      <c r="E19" s="74" t="str">
        <f>'別紙1 事業計画書'!$GX$11</f>
        <v/>
      </c>
      <c r="F19" s="102">
        <f>'別紙1 事業計画書'!$GZ$6</f>
        <v>0</v>
      </c>
      <c r="G19" s="39"/>
      <c r="H19" s="39"/>
      <c r="I19" s="39"/>
      <c r="J19" s="39"/>
    </row>
    <row r="20" spans="1:10" x14ac:dyDescent="0.2">
      <c r="A20" s="94">
        <v>15</v>
      </c>
      <c r="B20">
        <v>2</v>
      </c>
      <c r="C20" s="75">
        <f>'別紙1 事業計画書'!$HO$4</f>
        <v>0</v>
      </c>
      <c r="D20" s="75">
        <f>'別紙1 事業計画書'!$HO$5</f>
        <v>0</v>
      </c>
      <c r="E20" s="74" t="str">
        <f>'別紙1 事業計画書'!$HM$11</f>
        <v/>
      </c>
      <c r="F20" s="102">
        <f>'別紙1 事業計画書'!$HO$6</f>
        <v>0</v>
      </c>
      <c r="G20" s="39"/>
      <c r="H20" s="39"/>
      <c r="I20" s="39"/>
      <c r="J20" s="39"/>
    </row>
    <row r="21" spans="1:10" x14ac:dyDescent="0.2">
      <c r="A21" s="94">
        <v>16</v>
      </c>
      <c r="B21">
        <v>2</v>
      </c>
      <c r="C21" s="75">
        <f>'別紙1 事業計画書'!$ID$4</f>
        <v>0</v>
      </c>
      <c r="D21" s="75">
        <f>'別紙1 事業計画書'!$ID$5</f>
        <v>0</v>
      </c>
      <c r="E21" s="74" t="str">
        <f>'別紙1 事業計画書'!$IB$11</f>
        <v/>
      </c>
      <c r="F21" s="102">
        <f>'別紙1 事業計画書'!$ID$6</f>
        <v>0</v>
      </c>
      <c r="G21" s="39"/>
      <c r="H21" s="39"/>
      <c r="I21" s="39"/>
      <c r="J21" s="39"/>
    </row>
    <row r="22" spans="1:10" x14ac:dyDescent="0.2">
      <c r="A22" s="94">
        <v>17</v>
      </c>
      <c r="B22">
        <v>2</v>
      </c>
      <c r="C22" s="75">
        <f>'別紙1 事業計画書'!$IS$4</f>
        <v>0</v>
      </c>
      <c r="D22" s="75">
        <f>'別紙1 事業計画書'!$IS$5</f>
        <v>0</v>
      </c>
      <c r="E22" s="74" t="str">
        <f>'別紙1 事業計画書'!$IQ$11</f>
        <v/>
      </c>
      <c r="F22" s="102">
        <f>'別紙1 事業計画書'!$IS$6</f>
        <v>0</v>
      </c>
      <c r="G22" s="39"/>
      <c r="H22" s="39"/>
      <c r="I22" s="39"/>
      <c r="J22" s="39"/>
    </row>
    <row r="23" spans="1:10" x14ac:dyDescent="0.2">
      <c r="A23" s="94">
        <v>18</v>
      </c>
      <c r="B23">
        <v>2</v>
      </c>
      <c r="C23" s="75">
        <f>'別紙1 事業計画書'!$JH$4</f>
        <v>0</v>
      </c>
      <c r="D23" s="75">
        <f>'別紙1 事業計画書'!$JH$5</f>
        <v>0</v>
      </c>
      <c r="E23" s="74" t="str">
        <f>'別紙1 事業計画書'!$JF$11</f>
        <v/>
      </c>
      <c r="F23" s="102">
        <f>'別紙1 事業計画書'!$JH$6</f>
        <v>0</v>
      </c>
      <c r="G23" s="39"/>
      <c r="H23" s="39"/>
      <c r="I23" s="39"/>
      <c r="J23" s="39"/>
    </row>
    <row r="24" spans="1:10" x14ac:dyDescent="0.2">
      <c r="A24" s="94">
        <v>19</v>
      </c>
      <c r="B24">
        <v>2</v>
      </c>
      <c r="C24" s="75">
        <f>'別紙1 事業計画書'!$JW$4</f>
        <v>0</v>
      </c>
      <c r="D24" s="75">
        <f>'別紙1 事業計画書'!$JW$5</f>
        <v>0</v>
      </c>
      <c r="E24" s="74" t="str">
        <f>'別紙1 事業計画書'!$JU$11</f>
        <v/>
      </c>
      <c r="F24" s="102">
        <f>'別紙1 事業計画書'!$JW$6</f>
        <v>0</v>
      </c>
      <c r="G24" s="39"/>
      <c r="H24" s="39"/>
      <c r="I24" s="39"/>
      <c r="J24" s="39"/>
    </row>
    <row r="25" spans="1:10" x14ac:dyDescent="0.2">
      <c r="A25" s="94">
        <v>20</v>
      </c>
      <c r="B25">
        <v>2</v>
      </c>
      <c r="C25" s="75">
        <f>'別紙1 事業計画書'!$KL$4</f>
        <v>0</v>
      </c>
      <c r="D25" s="75">
        <f>'別紙1 事業計画書'!$KL$5</f>
        <v>0</v>
      </c>
      <c r="E25" s="74" t="str">
        <f>'別紙1 事業計画書'!$KJ$11</f>
        <v/>
      </c>
      <c r="F25" s="102">
        <f>'別紙1 事業計画書'!$KL$6</f>
        <v>0</v>
      </c>
      <c r="G25" s="39"/>
      <c r="H25" s="39"/>
      <c r="I25" s="39"/>
      <c r="J25" s="39"/>
    </row>
    <row r="26" spans="1:10" x14ac:dyDescent="0.2">
      <c r="A26" s="94">
        <v>21</v>
      </c>
      <c r="B26">
        <v>2</v>
      </c>
      <c r="C26" s="75">
        <f>'別紙1 事業計画書'!$LA$4</f>
        <v>0</v>
      </c>
      <c r="D26" s="75">
        <f>'別紙1 事業計画書'!$LA$5</f>
        <v>0</v>
      </c>
      <c r="E26" s="74" t="str">
        <f>'別紙1 事業計画書'!$KY$11</f>
        <v/>
      </c>
      <c r="F26" s="102">
        <f>'別紙1 事業計画書'!$LA$6</f>
        <v>0</v>
      </c>
      <c r="G26" s="39"/>
      <c r="H26" s="39"/>
      <c r="I26" s="39"/>
      <c r="J26" s="39"/>
    </row>
    <row r="27" spans="1:10" x14ac:dyDescent="0.2">
      <c r="A27" s="94">
        <v>22</v>
      </c>
      <c r="B27">
        <v>2</v>
      </c>
      <c r="C27" s="75">
        <f>'別紙1 事業計画書'!$LP$4</f>
        <v>0</v>
      </c>
      <c r="D27" s="75">
        <f>'別紙1 事業計画書'!$LP$5</f>
        <v>0</v>
      </c>
      <c r="E27" s="74" t="str">
        <f>'別紙1 事業計画書'!$LN$11</f>
        <v/>
      </c>
      <c r="F27" s="102">
        <f>'別紙1 事業計画書'!$LP$6</f>
        <v>0</v>
      </c>
      <c r="G27" s="39"/>
      <c r="H27" s="39"/>
      <c r="I27" s="39"/>
      <c r="J27" s="39"/>
    </row>
    <row r="28" spans="1:10" x14ac:dyDescent="0.2">
      <c r="A28" s="94">
        <v>23</v>
      </c>
      <c r="B28">
        <v>2</v>
      </c>
      <c r="C28" s="75">
        <f>'別紙1 事業計画書'!$ME$4</f>
        <v>0</v>
      </c>
      <c r="D28" s="75">
        <f>'別紙1 事業計画書'!$ME$5</f>
        <v>0</v>
      </c>
      <c r="E28" s="74" t="str">
        <f>'別紙1 事業計画書'!$MC$11</f>
        <v/>
      </c>
      <c r="F28" s="102">
        <f>'別紙1 事業計画書'!$ME$6</f>
        <v>0</v>
      </c>
      <c r="G28" s="39"/>
      <c r="H28" s="39"/>
      <c r="I28" s="39"/>
      <c r="J28" s="39"/>
    </row>
    <row r="29" spans="1:10" x14ac:dyDescent="0.2">
      <c r="A29" s="94">
        <v>24</v>
      </c>
      <c r="B29">
        <v>2</v>
      </c>
      <c r="C29" s="75">
        <f>'別紙1 事業計画書'!$MT$4</f>
        <v>0</v>
      </c>
      <c r="D29" s="75">
        <f>'別紙1 事業計画書'!$MT$5</f>
        <v>0</v>
      </c>
      <c r="E29" s="74" t="str">
        <f>'別紙1 事業計画書'!$MR$11</f>
        <v/>
      </c>
      <c r="F29" s="102">
        <f>'別紙1 事業計画書'!$MT$6</f>
        <v>0</v>
      </c>
      <c r="G29" s="39"/>
      <c r="H29" s="39"/>
      <c r="I29" s="39"/>
      <c r="J29" s="39"/>
    </row>
    <row r="30" spans="1:10" x14ac:dyDescent="0.2">
      <c r="A30" s="94">
        <v>25</v>
      </c>
      <c r="B30">
        <v>2</v>
      </c>
      <c r="C30" s="75">
        <f>'別紙1 事業計画書'!$NI$4</f>
        <v>0</v>
      </c>
      <c r="D30" s="75">
        <f>'別紙1 事業計画書'!$NI$5</f>
        <v>0</v>
      </c>
      <c r="E30" s="74" t="str">
        <f>'別紙1 事業計画書'!$NG$11</f>
        <v/>
      </c>
      <c r="F30" s="102">
        <f>'別紙1 事業計画書'!$NI$6</f>
        <v>0</v>
      </c>
      <c r="G30" s="39"/>
      <c r="H30" s="39"/>
      <c r="I30" s="39"/>
      <c r="J30" s="39"/>
    </row>
    <row r="31" spans="1:10" x14ac:dyDescent="0.2">
      <c r="A31" s="94">
        <v>26</v>
      </c>
      <c r="B31">
        <v>2</v>
      </c>
      <c r="C31" s="75">
        <f>'別紙1 事業計画書'!$NX$4</f>
        <v>0</v>
      </c>
      <c r="D31" s="75">
        <f>'別紙1 事業計画書'!$NX$5</f>
        <v>0</v>
      </c>
      <c r="E31" s="74" t="str">
        <f>'別紙1 事業計画書'!$NV$11</f>
        <v/>
      </c>
      <c r="F31" s="102">
        <f>'別紙1 事業計画書'!$NX$6</f>
        <v>0</v>
      </c>
      <c r="G31" s="39"/>
      <c r="H31" s="39"/>
      <c r="I31" s="39"/>
      <c r="J31" s="39"/>
    </row>
    <row r="32" spans="1:10" x14ac:dyDescent="0.2">
      <c r="A32" s="94">
        <v>27</v>
      </c>
      <c r="B32">
        <v>2</v>
      </c>
      <c r="C32" s="75">
        <f>'別紙1 事業計画書'!$OM$4</f>
        <v>0</v>
      </c>
      <c r="D32" s="75">
        <f>'別紙1 事業計画書'!$OM$5</f>
        <v>0</v>
      </c>
      <c r="E32" s="74" t="str">
        <f>'別紙1 事業計画書'!$OK$11</f>
        <v/>
      </c>
      <c r="F32" s="102">
        <f>'別紙1 事業計画書'!$OM$6</f>
        <v>0</v>
      </c>
      <c r="G32" s="39"/>
      <c r="H32" s="39"/>
      <c r="I32" s="39"/>
      <c r="J32" s="39"/>
    </row>
    <row r="33" spans="1:11" x14ac:dyDescent="0.2">
      <c r="A33" s="94">
        <v>28</v>
      </c>
      <c r="B33">
        <v>2</v>
      </c>
      <c r="C33" s="75">
        <f>'別紙1 事業計画書'!$PB$4</f>
        <v>0</v>
      </c>
      <c r="D33" s="75">
        <f>'別紙1 事業計画書'!$PB$5</f>
        <v>0</v>
      </c>
      <c r="E33" s="74" t="str">
        <f>'別紙1 事業計画書'!$OZ$11</f>
        <v/>
      </c>
      <c r="F33" s="102">
        <f>'別紙1 事業計画書'!$PB$6</f>
        <v>0</v>
      </c>
      <c r="G33" s="39"/>
      <c r="H33" s="39"/>
      <c r="I33" s="39"/>
      <c r="J33" s="39"/>
    </row>
    <row r="34" spans="1:11" x14ac:dyDescent="0.2">
      <c r="A34" s="94">
        <v>29</v>
      </c>
      <c r="B34">
        <v>2</v>
      </c>
      <c r="C34" s="75">
        <f>'別紙1 事業計画書'!$PQ$4</f>
        <v>0</v>
      </c>
      <c r="D34" s="75">
        <f>'別紙1 事業計画書'!$PQ$5</f>
        <v>0</v>
      </c>
      <c r="E34" s="74" t="str">
        <f>'別紙1 事業計画書'!$PO$11</f>
        <v/>
      </c>
      <c r="F34" s="102">
        <f>'別紙1 事業計画書'!$PQ$6</f>
        <v>0</v>
      </c>
      <c r="G34" s="39"/>
      <c r="H34" s="39"/>
      <c r="I34" s="39"/>
      <c r="J34" s="39"/>
    </row>
    <row r="35" spans="1:11" x14ac:dyDescent="0.2">
      <c r="A35" s="94">
        <v>30</v>
      </c>
      <c r="B35">
        <v>2</v>
      </c>
      <c r="C35" s="75">
        <f>'別紙1 事業計画書'!$QF$4</f>
        <v>0</v>
      </c>
      <c r="D35" s="75">
        <f>'別紙1 事業計画書'!$QF$5</f>
        <v>0</v>
      </c>
      <c r="E35" s="74" t="str">
        <f>'別紙1 事業計画書'!$QD$11</f>
        <v/>
      </c>
      <c r="F35" s="102">
        <f>'別紙1 事業計画書'!$QF$6</f>
        <v>0</v>
      </c>
      <c r="G35" s="39"/>
      <c r="H35" s="39"/>
      <c r="I35" s="39"/>
      <c r="J35" s="39"/>
    </row>
    <row r="36" spans="1:11" x14ac:dyDescent="0.2">
      <c r="B36" t="s">
        <v>199</v>
      </c>
    </row>
    <row r="37" spans="1:11" x14ac:dyDescent="0.2">
      <c r="C37" s="72" t="s">
        <v>2</v>
      </c>
      <c r="D37" s="72" t="s">
        <v>191</v>
      </c>
      <c r="E37" s="72" t="s">
        <v>192</v>
      </c>
      <c r="F37" s="72" t="s">
        <v>204</v>
      </c>
      <c r="G37" s="72" t="s">
        <v>47</v>
      </c>
      <c r="H37" s="72" t="s">
        <v>48</v>
      </c>
      <c r="I37" s="72" t="s">
        <v>193</v>
      </c>
      <c r="J37" s="72" t="s">
        <v>56</v>
      </c>
      <c r="K37" s="72" t="s">
        <v>194</v>
      </c>
    </row>
    <row r="38" spans="1:11" x14ac:dyDescent="0.2">
      <c r="C38" s="72" t="s">
        <v>195</v>
      </c>
      <c r="D38" s="72" t="s">
        <v>30</v>
      </c>
      <c r="E38" s="72" t="s">
        <v>192</v>
      </c>
      <c r="F38" s="72" t="s">
        <v>218</v>
      </c>
      <c r="G38" s="72"/>
      <c r="H38" s="72"/>
      <c r="I38" s="72"/>
      <c r="J38" s="72"/>
      <c r="K38" s="72"/>
    </row>
    <row r="39" spans="1:11" x14ac:dyDescent="0.2">
      <c r="B39">
        <v>1</v>
      </c>
      <c r="C39" s="73">
        <f>'別記第3号様式(実績) '!R10</f>
        <v>0</v>
      </c>
      <c r="D39" s="73">
        <f>'別記第3号様式(実績) '!N9</f>
        <v>0</v>
      </c>
      <c r="E39" s="74">
        <f>'別記第3号様式(実績) '!O21</f>
        <v>0</v>
      </c>
      <c r="F39" s="101">
        <f>'別紙1 実績調書'!$M$3</f>
        <v>0</v>
      </c>
      <c r="G39" s="95">
        <f>'別記第4号様式（請求書）'!$S$31</f>
        <v>0</v>
      </c>
      <c r="H39" s="75">
        <f>'別記第4号様式（請求書）'!X31</f>
        <v>0</v>
      </c>
      <c r="I39" s="73">
        <f>'別記第4号様式（請求書）'!AC31</f>
        <v>0</v>
      </c>
      <c r="J39" s="96">
        <f>'別記第4号様式（請求書）'!E33</f>
        <v>0</v>
      </c>
      <c r="K39" s="97">
        <f>'別記第4号様式（請求書）'!M33</f>
        <v>0</v>
      </c>
    </row>
    <row r="40" spans="1:11" x14ac:dyDescent="0.2">
      <c r="A40" s="94">
        <v>1</v>
      </c>
      <c r="B40">
        <v>2</v>
      </c>
      <c r="C40" s="75">
        <f>'別紙1 実績調書'!M4</f>
        <v>0</v>
      </c>
      <c r="D40" s="75">
        <f>'別紙1 実績調書'!M5</f>
        <v>0</v>
      </c>
      <c r="E40" s="74">
        <f>'別紙1 実績調書'!M11</f>
        <v>0</v>
      </c>
      <c r="F40" s="102">
        <f>'別紙1 実績調書'!M6</f>
        <v>0</v>
      </c>
      <c r="G40" s="39"/>
      <c r="H40" s="39"/>
      <c r="I40" s="39"/>
      <c r="J40" s="39"/>
    </row>
    <row r="41" spans="1:11" x14ac:dyDescent="0.2">
      <c r="A41" s="94">
        <v>2</v>
      </c>
      <c r="B41">
        <v>2</v>
      </c>
      <c r="C41" s="75">
        <f>'別紙1 実績調書'!AB4</f>
        <v>0</v>
      </c>
      <c r="D41" s="75">
        <f>'別紙1 実績調書'!AB5</f>
        <v>0</v>
      </c>
      <c r="E41" s="74">
        <f>'別紙1 実績調書'!AB11</f>
        <v>0</v>
      </c>
      <c r="F41" s="102">
        <f>'別紙1 実績調書'!AB6</f>
        <v>0</v>
      </c>
      <c r="G41" s="39"/>
      <c r="H41" s="39"/>
      <c r="I41" s="39"/>
      <c r="J41" s="39"/>
    </row>
    <row r="42" spans="1:11" x14ac:dyDescent="0.2">
      <c r="A42" s="94">
        <v>3</v>
      </c>
      <c r="B42">
        <v>2</v>
      </c>
      <c r="C42" s="75">
        <f>'別紙1 実績調書'!AQ4</f>
        <v>0</v>
      </c>
      <c r="D42" s="75">
        <f>'別紙1 実績調書'!AQ5</f>
        <v>0</v>
      </c>
      <c r="E42" s="74">
        <f>'別紙1 実績調書'!AQ11</f>
        <v>0</v>
      </c>
      <c r="F42" s="102">
        <f>'別紙1 実績調書'!AQ6</f>
        <v>0</v>
      </c>
      <c r="G42" s="39"/>
      <c r="H42" s="39"/>
      <c r="I42" s="39"/>
      <c r="J42" s="39"/>
    </row>
    <row r="43" spans="1:11" x14ac:dyDescent="0.2">
      <c r="A43" s="94">
        <v>4</v>
      </c>
      <c r="B43">
        <v>2</v>
      </c>
      <c r="C43" s="75">
        <f>'別紙1 実績調書'!BF4</f>
        <v>0</v>
      </c>
      <c r="D43" s="75">
        <f>'別紙1 実績調書'!BF5</f>
        <v>0</v>
      </c>
      <c r="E43" s="74">
        <f>'別紙1 実績調書'!BF11</f>
        <v>0</v>
      </c>
      <c r="F43" s="102">
        <f>'別紙1 実績調書'!BF6</f>
        <v>0</v>
      </c>
      <c r="G43" s="39"/>
      <c r="H43" s="39"/>
      <c r="I43" s="39"/>
      <c r="J43" s="39"/>
    </row>
    <row r="44" spans="1:11" x14ac:dyDescent="0.2">
      <c r="A44" s="94">
        <v>5</v>
      </c>
      <c r="B44">
        <v>2</v>
      </c>
      <c r="C44" s="75">
        <f>'別紙1 実績調書'!BU4</f>
        <v>0</v>
      </c>
      <c r="D44" s="75">
        <f>'別紙1 実績調書'!BU5</f>
        <v>0</v>
      </c>
      <c r="E44" s="74">
        <f>'別紙1 実績調書'!BU11</f>
        <v>0</v>
      </c>
      <c r="F44" s="102">
        <f>'別紙1 実績調書'!BU6</f>
        <v>0</v>
      </c>
      <c r="G44" s="39"/>
      <c r="H44" s="39"/>
      <c r="I44" s="39"/>
      <c r="J44" s="39"/>
    </row>
    <row r="45" spans="1:11" x14ac:dyDescent="0.2">
      <c r="A45" s="94">
        <v>6</v>
      </c>
      <c r="B45">
        <v>2</v>
      </c>
      <c r="C45" s="75">
        <f>'別紙1 実績調書'!CJ4</f>
        <v>0</v>
      </c>
      <c r="D45" s="75">
        <f>'別紙1 実績調書'!CJ5</f>
        <v>0</v>
      </c>
      <c r="E45" s="74">
        <f>'別紙1 実績調書'!CJ11</f>
        <v>0</v>
      </c>
      <c r="F45" s="102">
        <f>'別紙1 実績調書'!CJ6</f>
        <v>0</v>
      </c>
      <c r="G45" s="39"/>
      <c r="H45" s="39"/>
      <c r="I45" s="39"/>
      <c r="J45" s="39"/>
    </row>
    <row r="46" spans="1:11" x14ac:dyDescent="0.2">
      <c r="A46" s="94">
        <v>7</v>
      </c>
      <c r="B46">
        <v>2</v>
      </c>
      <c r="C46" s="75">
        <f>'別紙1 実績調書'!CY4</f>
        <v>0</v>
      </c>
      <c r="D46" s="75">
        <f>'別紙1 実績調書'!CY5</f>
        <v>0</v>
      </c>
      <c r="E46" s="74">
        <f>'別紙1 実績調書'!CY11</f>
        <v>0</v>
      </c>
      <c r="F46" s="102">
        <f>'別紙1 実績調書'!CY6</f>
        <v>0</v>
      </c>
      <c r="G46" s="39"/>
      <c r="H46" s="39"/>
      <c r="I46" s="39"/>
      <c r="J46" s="39"/>
    </row>
    <row r="47" spans="1:11" x14ac:dyDescent="0.2">
      <c r="A47" s="94">
        <v>8</v>
      </c>
      <c r="B47">
        <v>2</v>
      </c>
      <c r="C47" s="75">
        <f>'別紙1 実績調書'!DN4</f>
        <v>0</v>
      </c>
      <c r="D47" s="75">
        <f>'別紙1 実績調書'!DN5</f>
        <v>0</v>
      </c>
      <c r="E47" s="74">
        <f>'別紙1 実績調書'!DN11</f>
        <v>0</v>
      </c>
      <c r="F47" s="102">
        <f>'別紙1 実績調書'!DN6</f>
        <v>0</v>
      </c>
      <c r="G47" s="39"/>
      <c r="H47" s="39"/>
      <c r="I47" s="39"/>
      <c r="J47" s="39"/>
    </row>
    <row r="48" spans="1:11" x14ac:dyDescent="0.2">
      <c r="A48" s="94">
        <v>9</v>
      </c>
      <c r="B48">
        <v>2</v>
      </c>
      <c r="C48" s="75">
        <f>'別紙1 実績調書'!EC4</f>
        <v>0</v>
      </c>
      <c r="D48" s="75">
        <f>'別紙1 実績調書'!EC5</f>
        <v>0</v>
      </c>
      <c r="E48" s="74">
        <f>'別紙1 実績調書'!EC11</f>
        <v>0</v>
      </c>
      <c r="F48" s="102">
        <f>'別紙1 実績調書'!EC6</f>
        <v>0</v>
      </c>
      <c r="G48" s="39"/>
      <c r="H48" s="39"/>
      <c r="I48" s="39"/>
      <c r="J48" s="39"/>
    </row>
    <row r="49" spans="1:10" x14ac:dyDescent="0.2">
      <c r="A49" s="94">
        <v>10</v>
      </c>
      <c r="B49">
        <v>2</v>
      </c>
      <c r="C49" s="75">
        <f>'別紙1 実績調書'!ER4</f>
        <v>0</v>
      </c>
      <c r="D49" s="75">
        <f>'別紙1 実績調書'!ER5</f>
        <v>0</v>
      </c>
      <c r="E49" s="74">
        <f>'別紙1 実績調書'!ER11</f>
        <v>0</v>
      </c>
      <c r="F49" s="102">
        <f>'別紙1 実績調書'!ER6</f>
        <v>0</v>
      </c>
      <c r="G49" s="39"/>
      <c r="H49" s="39"/>
      <c r="I49" s="39"/>
      <c r="J49" s="39"/>
    </row>
    <row r="50" spans="1:10" x14ac:dyDescent="0.2">
      <c r="A50" s="94">
        <v>11</v>
      </c>
      <c r="B50">
        <v>2</v>
      </c>
      <c r="C50" s="75">
        <f>'別紙1 実績調書'!FG4</f>
        <v>0</v>
      </c>
      <c r="D50" s="75">
        <f>'別紙1 実績調書'!FG5</f>
        <v>0</v>
      </c>
      <c r="E50" s="74">
        <f>'別紙1 実績調書'!FG11</f>
        <v>0</v>
      </c>
      <c r="F50" s="102">
        <f>'別紙1 実績調書'!FG6</f>
        <v>0</v>
      </c>
      <c r="G50" s="39"/>
      <c r="H50" s="39"/>
      <c r="I50" s="39"/>
      <c r="J50" s="39"/>
    </row>
    <row r="51" spans="1:10" x14ac:dyDescent="0.2">
      <c r="A51" s="94">
        <v>12</v>
      </c>
      <c r="B51">
        <v>2</v>
      </c>
      <c r="C51" s="75">
        <f>'別紙1 実績調書'!FV4</f>
        <v>0</v>
      </c>
      <c r="D51" s="75">
        <f>'別紙1 実績調書'!FV5</f>
        <v>0</v>
      </c>
      <c r="E51" s="74">
        <f>'別紙1 実績調書'!FV11</f>
        <v>0</v>
      </c>
      <c r="F51" s="102">
        <f>'別紙1 実績調書'!FV6</f>
        <v>0</v>
      </c>
      <c r="G51" s="39"/>
      <c r="H51" s="39"/>
      <c r="I51" s="39"/>
      <c r="J51" s="39"/>
    </row>
    <row r="52" spans="1:10" x14ac:dyDescent="0.2">
      <c r="A52" s="94">
        <v>13</v>
      </c>
      <c r="B52">
        <v>2</v>
      </c>
      <c r="C52" s="75">
        <f>'別紙1 実績調書'!GK4</f>
        <v>0</v>
      </c>
      <c r="D52" s="75">
        <f>'別紙1 実績調書'!GK5</f>
        <v>0</v>
      </c>
      <c r="E52" s="74">
        <f>'別紙1 実績調書'!GK11</f>
        <v>0</v>
      </c>
      <c r="F52" s="102">
        <f>'別紙1 実績調書'!GK6</f>
        <v>0</v>
      </c>
      <c r="G52" s="39"/>
      <c r="H52" s="39"/>
      <c r="I52" s="39"/>
      <c r="J52" s="39"/>
    </row>
    <row r="53" spans="1:10" x14ac:dyDescent="0.2">
      <c r="A53" s="94">
        <v>14</v>
      </c>
      <c r="B53">
        <v>2</v>
      </c>
      <c r="C53" s="75">
        <f>'別紙1 実績調書'!GZ4</f>
        <v>0</v>
      </c>
      <c r="D53" s="75">
        <f>'別紙1 実績調書'!GZ5</f>
        <v>0</v>
      </c>
      <c r="E53" s="74">
        <f>'別紙1 実績調書'!GZ11</f>
        <v>0</v>
      </c>
      <c r="F53" s="102">
        <f>'別紙1 実績調書'!GZ6</f>
        <v>0</v>
      </c>
      <c r="G53" s="39"/>
      <c r="H53" s="39"/>
      <c r="I53" s="39"/>
      <c r="J53" s="39"/>
    </row>
    <row r="54" spans="1:10" x14ac:dyDescent="0.2">
      <c r="A54" s="94">
        <v>15</v>
      </c>
      <c r="B54">
        <v>2</v>
      </c>
      <c r="C54" s="75">
        <f>'別紙1 実績調書'!HO4</f>
        <v>0</v>
      </c>
      <c r="D54" s="75">
        <f>'別紙1 実績調書'!HO5</f>
        <v>0</v>
      </c>
      <c r="E54" s="74">
        <f>'別紙1 実績調書'!HO11</f>
        <v>0</v>
      </c>
      <c r="F54" s="102">
        <f>'別紙1 実績調書'!HO6</f>
        <v>0</v>
      </c>
      <c r="G54" s="39"/>
      <c r="H54" s="39"/>
      <c r="I54" s="39"/>
      <c r="J54" s="39"/>
    </row>
    <row r="55" spans="1:10" x14ac:dyDescent="0.2">
      <c r="A55" s="94">
        <v>16</v>
      </c>
      <c r="B55">
        <v>2</v>
      </c>
      <c r="C55" s="75">
        <f>'別紙1 実績調書'!ID4</f>
        <v>0</v>
      </c>
      <c r="D55" s="75">
        <f>'別紙1 実績調書'!ID5</f>
        <v>0</v>
      </c>
      <c r="E55" s="74">
        <f>'別紙1 実績調書'!ID11</f>
        <v>0</v>
      </c>
      <c r="F55" s="102">
        <f>'別紙1 実績調書'!ID6</f>
        <v>0</v>
      </c>
      <c r="G55" s="39"/>
      <c r="H55" s="39"/>
      <c r="I55" s="39"/>
      <c r="J55" s="39"/>
    </row>
    <row r="56" spans="1:10" x14ac:dyDescent="0.2">
      <c r="A56" s="94">
        <v>17</v>
      </c>
      <c r="B56">
        <v>2</v>
      </c>
      <c r="C56" s="75">
        <f>'別紙1 実績調書'!IS4</f>
        <v>0</v>
      </c>
      <c r="D56" s="75">
        <f>'別紙1 実績調書'!IS5</f>
        <v>0</v>
      </c>
      <c r="E56" s="74">
        <f>'別紙1 実績調書'!IS11</f>
        <v>0</v>
      </c>
      <c r="F56" s="102">
        <f>'別紙1 実績調書'!IS6</f>
        <v>0</v>
      </c>
      <c r="G56" s="39"/>
      <c r="H56" s="39"/>
      <c r="I56" s="39"/>
      <c r="J56" s="39"/>
    </row>
    <row r="57" spans="1:10" x14ac:dyDescent="0.2">
      <c r="A57" s="94">
        <v>18</v>
      </c>
      <c r="B57">
        <v>2</v>
      </c>
      <c r="C57" s="75">
        <f>'別紙1 実績調書'!JH4</f>
        <v>0</v>
      </c>
      <c r="D57" s="75">
        <f>'別紙1 実績調書'!JH5</f>
        <v>0</v>
      </c>
      <c r="E57" s="74">
        <f>'別紙1 実績調書'!JH11</f>
        <v>0</v>
      </c>
      <c r="F57" s="102">
        <f>'別紙1 実績調書'!JH6</f>
        <v>0</v>
      </c>
      <c r="G57" s="39"/>
      <c r="H57" s="39"/>
      <c r="I57" s="39"/>
      <c r="J57" s="39"/>
    </row>
    <row r="58" spans="1:10" x14ac:dyDescent="0.2">
      <c r="A58" s="94">
        <v>19</v>
      </c>
      <c r="B58">
        <v>2</v>
      </c>
      <c r="C58" s="75">
        <f>'別紙1 実績調書'!JW4</f>
        <v>0</v>
      </c>
      <c r="D58" s="75">
        <f>'別紙1 実績調書'!JW5</f>
        <v>0</v>
      </c>
      <c r="E58" s="74">
        <f>'別紙1 実績調書'!JW11</f>
        <v>0</v>
      </c>
      <c r="F58" s="102">
        <f>'別紙1 実績調書'!JW6</f>
        <v>0</v>
      </c>
      <c r="G58" s="39"/>
      <c r="H58" s="39"/>
      <c r="I58" s="39"/>
      <c r="J58" s="39"/>
    </row>
    <row r="59" spans="1:10" x14ac:dyDescent="0.2">
      <c r="A59" s="94">
        <v>20</v>
      </c>
      <c r="B59">
        <v>2</v>
      </c>
      <c r="C59" s="75">
        <f>'別紙1 実績調書'!KL4</f>
        <v>0</v>
      </c>
      <c r="D59" s="75">
        <f>'別紙1 実績調書'!KL5</f>
        <v>0</v>
      </c>
      <c r="E59" s="74">
        <f>'別紙1 実績調書'!KL11</f>
        <v>0</v>
      </c>
      <c r="F59" s="102">
        <f>'別紙1 実績調書'!KL6</f>
        <v>0</v>
      </c>
      <c r="G59" s="39"/>
      <c r="H59" s="39"/>
      <c r="I59" s="39"/>
      <c r="J59" s="39"/>
    </row>
    <row r="60" spans="1:10" x14ac:dyDescent="0.2">
      <c r="A60" s="94">
        <v>21</v>
      </c>
      <c r="B60">
        <v>2</v>
      </c>
      <c r="C60" s="75">
        <f>'別紙1 実績調書'!LA4</f>
        <v>0</v>
      </c>
      <c r="D60" s="75">
        <f>'別紙1 実績調書'!LA5</f>
        <v>0</v>
      </c>
      <c r="E60" s="74">
        <f>'別紙1 実績調書'!LA11</f>
        <v>0</v>
      </c>
      <c r="F60" s="102">
        <f>'別紙1 実績調書'!LA6</f>
        <v>0</v>
      </c>
      <c r="G60" s="39"/>
      <c r="H60" s="39"/>
      <c r="I60" s="39"/>
      <c r="J60" s="39"/>
    </row>
    <row r="61" spans="1:10" x14ac:dyDescent="0.2">
      <c r="A61" s="94">
        <v>22</v>
      </c>
      <c r="B61">
        <v>2</v>
      </c>
      <c r="C61" s="75">
        <f>'別紙1 実績調書'!LP4</f>
        <v>0</v>
      </c>
      <c r="D61" s="75">
        <f>'別紙1 実績調書'!LP5</f>
        <v>0</v>
      </c>
      <c r="E61" s="74">
        <f>'別紙1 実績調書'!LP11</f>
        <v>0</v>
      </c>
      <c r="F61" s="102">
        <f>'別紙1 実績調書'!LP6</f>
        <v>0</v>
      </c>
      <c r="G61" s="39"/>
      <c r="H61" s="39"/>
      <c r="I61" s="39"/>
      <c r="J61" s="39"/>
    </row>
    <row r="62" spans="1:10" x14ac:dyDescent="0.2">
      <c r="A62" s="94">
        <v>23</v>
      </c>
      <c r="B62">
        <v>2</v>
      </c>
      <c r="C62" s="75">
        <f>'別紙1 実績調書'!ME4</f>
        <v>0</v>
      </c>
      <c r="D62" s="75">
        <f>'別紙1 実績調書'!ME5</f>
        <v>0</v>
      </c>
      <c r="E62" s="74">
        <f>'別紙1 実績調書'!ME11</f>
        <v>0</v>
      </c>
      <c r="F62" s="102">
        <f>'別紙1 実績調書'!ME6</f>
        <v>0</v>
      </c>
      <c r="G62" s="39"/>
      <c r="H62" s="39"/>
      <c r="I62" s="39"/>
      <c r="J62" s="39"/>
    </row>
    <row r="63" spans="1:10" x14ac:dyDescent="0.2">
      <c r="A63" s="94">
        <v>24</v>
      </c>
      <c r="B63">
        <v>2</v>
      </c>
      <c r="C63" s="75">
        <f>'別紙1 実績調書'!MT4</f>
        <v>0</v>
      </c>
      <c r="D63" s="75">
        <f>'別紙1 実績調書'!MT5</f>
        <v>0</v>
      </c>
      <c r="E63" s="74">
        <f>'別紙1 実績調書'!MT11</f>
        <v>0</v>
      </c>
      <c r="F63" s="102">
        <f>'別紙1 実績調書'!MT6</f>
        <v>0</v>
      </c>
      <c r="G63" s="39"/>
      <c r="H63" s="39"/>
      <c r="I63" s="39"/>
      <c r="J63" s="39"/>
    </row>
    <row r="64" spans="1:10" x14ac:dyDescent="0.2">
      <c r="A64" s="94">
        <v>25</v>
      </c>
      <c r="B64">
        <v>2</v>
      </c>
      <c r="C64" s="75">
        <f>'別紙1 実績調書'!NI4</f>
        <v>0</v>
      </c>
      <c r="D64" s="75">
        <f>'別紙1 実績調書'!NI5</f>
        <v>0</v>
      </c>
      <c r="E64" s="74">
        <f>'別紙1 実績調書'!NI11</f>
        <v>0</v>
      </c>
      <c r="F64" s="102">
        <f>'別紙1 実績調書'!NI6</f>
        <v>0</v>
      </c>
      <c r="G64" s="39"/>
      <c r="H64" s="39"/>
      <c r="I64" s="39"/>
      <c r="J64" s="39"/>
    </row>
    <row r="65" spans="1:10" x14ac:dyDescent="0.2">
      <c r="A65" s="94">
        <v>26</v>
      </c>
      <c r="B65">
        <v>2</v>
      </c>
      <c r="C65" s="75">
        <f>'別紙1 実績調書'!NX4</f>
        <v>0</v>
      </c>
      <c r="D65" s="75">
        <f>'別紙1 実績調書'!NX5</f>
        <v>0</v>
      </c>
      <c r="E65" s="74">
        <f>'別紙1 実績調書'!NX11</f>
        <v>0</v>
      </c>
      <c r="F65" s="102">
        <f>'別紙1 実績調書'!NX6</f>
        <v>0</v>
      </c>
      <c r="G65" s="39"/>
      <c r="H65" s="39"/>
      <c r="I65" s="39"/>
      <c r="J65" s="39"/>
    </row>
    <row r="66" spans="1:10" x14ac:dyDescent="0.2">
      <c r="A66" s="94">
        <v>27</v>
      </c>
      <c r="B66">
        <v>2</v>
      </c>
      <c r="C66" s="75">
        <f>'別紙1 実績調書'!OM4</f>
        <v>0</v>
      </c>
      <c r="D66" s="75">
        <f>'別紙1 実績調書'!OM5</f>
        <v>0</v>
      </c>
      <c r="E66" s="74">
        <f>'別紙1 実績調書'!OM11</f>
        <v>0</v>
      </c>
      <c r="F66" s="102">
        <f>'別紙1 実績調書'!OM6</f>
        <v>0</v>
      </c>
      <c r="G66" s="39"/>
      <c r="H66" s="39"/>
      <c r="I66" s="39"/>
      <c r="J66" s="39"/>
    </row>
    <row r="67" spans="1:10" x14ac:dyDescent="0.2">
      <c r="A67" s="94">
        <v>28</v>
      </c>
      <c r="B67">
        <v>2</v>
      </c>
      <c r="C67" s="75">
        <f>'別紙1 実績調書'!PB4</f>
        <v>0</v>
      </c>
      <c r="D67" s="75">
        <f>'別紙1 実績調書'!PB5</f>
        <v>0</v>
      </c>
      <c r="E67" s="74">
        <f>'別紙1 実績調書'!PB11</f>
        <v>0</v>
      </c>
      <c r="F67" s="102">
        <f>'別紙1 実績調書'!PB6</f>
        <v>0</v>
      </c>
      <c r="G67" s="39"/>
      <c r="H67" s="39"/>
      <c r="I67" s="39"/>
      <c r="J67" s="39"/>
    </row>
    <row r="68" spans="1:10" x14ac:dyDescent="0.2">
      <c r="A68" s="94">
        <v>29</v>
      </c>
      <c r="B68">
        <v>2</v>
      </c>
      <c r="C68" s="75">
        <f>'別紙1 実績調書'!PQ4</f>
        <v>0</v>
      </c>
      <c r="D68" s="75">
        <f>'別紙1 実績調書'!PQ5</f>
        <v>0</v>
      </c>
      <c r="E68" s="74">
        <f>'別紙1 実績調書'!PQ11</f>
        <v>0</v>
      </c>
      <c r="F68" s="102">
        <f>'別紙1 実績調書'!PQ6</f>
        <v>0</v>
      </c>
      <c r="G68" s="39"/>
      <c r="H68" s="39"/>
      <c r="I68" s="39"/>
      <c r="J68" s="39"/>
    </row>
    <row r="69" spans="1:10" x14ac:dyDescent="0.2">
      <c r="A69" s="94">
        <v>30</v>
      </c>
      <c r="B69">
        <v>2</v>
      </c>
      <c r="C69" s="75">
        <f>'別紙1 実績調書'!QF4</f>
        <v>0</v>
      </c>
      <c r="D69" s="75">
        <f>'別紙1 実績調書'!QF5</f>
        <v>0</v>
      </c>
      <c r="E69" s="74">
        <f>'別紙1 実績調書'!QF11</f>
        <v>0</v>
      </c>
      <c r="F69" s="102">
        <f>'別紙1 実績調書'!QF6</f>
        <v>0</v>
      </c>
      <c r="G69" s="39"/>
      <c r="H69" s="39"/>
      <c r="I69" s="39"/>
      <c r="J69" s="39"/>
    </row>
  </sheetData>
  <sheetProtection algorithmName="SHA-512" hashValue="AwY+T7hAGe4PU+zBUaS864bGUd7epAqLJDrgD4ov5c6EvxDid0Ixa2TNk9Euv9FwXmfDHYGuVgYRXAA4xLds9w==" saltValue="gH645PZAw0jIOPjexThWpQ==" spinCount="100000" sheet="1" objects="1" scenarios="1"/>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B1:BJ38"/>
  <sheetViews>
    <sheetView showGridLines="0" showZeros="0" view="pageBreakPreview" zoomScaleNormal="100" zoomScaleSheetLayoutView="100" workbookViewId="0">
      <selection activeCell="BE20" sqref="BE20"/>
    </sheetView>
  </sheetViews>
  <sheetFormatPr defaultColWidth="2.36328125" defaultRowHeight="18" customHeight="1" x14ac:dyDescent="0.2"/>
  <cols>
    <col min="1" max="52" width="2.36328125" style="1"/>
    <col min="53" max="53" width="5.453125" style="1" bestFit="1" customWidth="1"/>
    <col min="54" max="61" width="2.36328125" style="1"/>
    <col min="62" max="62" width="3.453125" style="1" bestFit="1" customWidth="1"/>
    <col min="63" max="16384" width="2.36328125" style="1"/>
  </cols>
  <sheetData>
    <row r="1" spans="2:62" ht="18" customHeight="1" x14ac:dyDescent="0.2">
      <c r="B1" s="1" t="s">
        <v>38</v>
      </c>
    </row>
    <row r="3" spans="2:62" ht="18" customHeight="1" x14ac:dyDescent="0.2">
      <c r="X3" s="1" t="s">
        <v>12</v>
      </c>
      <c r="AA3" s="5"/>
      <c r="AB3" s="132" t="s">
        <v>15</v>
      </c>
      <c r="AC3" s="132"/>
      <c r="AD3" s="132"/>
      <c r="AE3" s="132"/>
      <c r="AF3" s="132"/>
      <c r="AG3" s="132"/>
      <c r="AH3" s="132"/>
    </row>
    <row r="4" spans="2:62" ht="18" customHeight="1" x14ac:dyDescent="0.2">
      <c r="BA4" s="25"/>
    </row>
    <row r="5" spans="2:62" ht="18" customHeight="1" x14ac:dyDescent="0.2">
      <c r="BJ5" s="24"/>
    </row>
    <row r="6" spans="2:62" ht="18" customHeight="1" x14ac:dyDescent="0.2">
      <c r="C6" s="1" t="s">
        <v>0</v>
      </c>
      <c r="BJ6" s="24"/>
    </row>
    <row r="7" spans="2:62" ht="18" customHeight="1" x14ac:dyDescent="0.2">
      <c r="BJ7" s="24"/>
    </row>
    <row r="8" spans="2:62" ht="18" customHeight="1" x14ac:dyDescent="0.2">
      <c r="N8" s="1" t="s">
        <v>1</v>
      </c>
      <c r="BJ8" s="24"/>
    </row>
    <row r="9" spans="2:62" ht="18" customHeight="1" x14ac:dyDescent="0.2">
      <c r="N9" s="176">
        <f>'別記第1号様式(交付申請)'!N9</f>
        <v>0</v>
      </c>
      <c r="O9" s="177"/>
      <c r="P9" s="177"/>
      <c r="Q9" s="177"/>
      <c r="R9" s="177"/>
      <c r="S9" s="177"/>
      <c r="T9" s="177"/>
      <c r="U9" s="177"/>
      <c r="V9" s="177"/>
      <c r="W9" s="177"/>
      <c r="X9" s="177"/>
      <c r="Y9" s="177"/>
      <c r="Z9" s="177"/>
      <c r="AA9" s="177"/>
      <c r="AB9" s="177"/>
      <c r="AC9" s="177"/>
      <c r="AD9" s="177"/>
      <c r="AE9" s="177"/>
      <c r="AF9" s="177"/>
      <c r="AG9" s="177"/>
      <c r="AH9" s="177"/>
      <c r="AI9" s="177"/>
      <c r="AJ9" s="177"/>
      <c r="BJ9" s="24"/>
    </row>
    <row r="10" spans="2:62" ht="18" customHeight="1" x14ac:dyDescent="0.2">
      <c r="N10" s="1" t="s">
        <v>2</v>
      </c>
      <c r="R10" s="176">
        <f>'別記第1号様式(交付申請)'!R10</f>
        <v>0</v>
      </c>
      <c r="S10" s="177"/>
      <c r="T10" s="177"/>
      <c r="U10" s="177"/>
      <c r="V10" s="177"/>
      <c r="W10" s="177"/>
      <c r="X10" s="177"/>
      <c r="Y10" s="177"/>
      <c r="Z10" s="177"/>
      <c r="AA10" s="177"/>
      <c r="AB10" s="177"/>
      <c r="AC10" s="177"/>
      <c r="AD10" s="177"/>
      <c r="AE10" s="177"/>
      <c r="AF10" s="177"/>
      <c r="AG10" s="177"/>
      <c r="AH10" s="177"/>
      <c r="AI10" s="177"/>
      <c r="AJ10" s="177"/>
      <c r="BJ10" s="24"/>
    </row>
    <row r="11" spans="2:62" ht="18" customHeight="1" x14ac:dyDescent="0.2">
      <c r="M11" s="134" t="s">
        <v>83</v>
      </c>
      <c r="N11" s="134"/>
      <c r="O11" s="134"/>
      <c r="P11" s="134"/>
      <c r="Q11" s="134"/>
      <c r="R11" s="176">
        <f>'別記第1号様式(交付申請)'!R11</f>
        <v>0</v>
      </c>
      <c r="S11" s="177"/>
      <c r="T11" s="177"/>
      <c r="U11" s="177"/>
      <c r="V11" s="177"/>
      <c r="W11" s="177"/>
      <c r="X11" s="177"/>
      <c r="Y11" s="177"/>
      <c r="Z11" s="177"/>
      <c r="AA11" s="177"/>
      <c r="AB11" s="177"/>
      <c r="AC11" s="177"/>
      <c r="AD11" s="177"/>
      <c r="AE11" s="177"/>
      <c r="AF11" s="177"/>
      <c r="AG11" s="177"/>
      <c r="AH11" s="1" t="s">
        <v>3</v>
      </c>
      <c r="BJ11" s="24"/>
    </row>
    <row r="12" spans="2:62" ht="18" customHeight="1" x14ac:dyDescent="0.2">
      <c r="BJ12" s="24"/>
    </row>
    <row r="13" spans="2:62" ht="18" customHeight="1" x14ac:dyDescent="0.2">
      <c r="AV13" s="40"/>
      <c r="BJ13" s="24"/>
    </row>
    <row r="14" spans="2:62" ht="18" customHeight="1" x14ac:dyDescent="0.2">
      <c r="D14" s="1" t="s">
        <v>269</v>
      </c>
      <c r="K14" s="5"/>
      <c r="BJ14" s="24"/>
    </row>
    <row r="15" spans="2:62" ht="18" customHeight="1" x14ac:dyDescent="0.2">
      <c r="I15" s="3"/>
      <c r="BJ15" s="24"/>
    </row>
    <row r="16" spans="2:62" ht="18" customHeight="1" x14ac:dyDescent="0.2">
      <c r="BJ16" s="24"/>
    </row>
    <row r="17" spans="2:62" ht="18" customHeight="1" x14ac:dyDescent="0.2">
      <c r="B17" s="7"/>
      <c r="C17" s="7" t="s">
        <v>79</v>
      </c>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BJ17" s="24"/>
    </row>
    <row r="18" spans="2:62" ht="18" customHeight="1" x14ac:dyDescent="0.2">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BJ18" s="24"/>
    </row>
    <row r="19" spans="2:62" ht="18" customHeight="1" x14ac:dyDescent="0.2">
      <c r="B19" s="6"/>
      <c r="C19" s="6"/>
      <c r="D19" s="6"/>
      <c r="E19" s="6"/>
      <c r="F19" s="6"/>
      <c r="G19" s="6"/>
      <c r="H19" s="6"/>
      <c r="I19" s="6"/>
      <c r="J19" s="6"/>
      <c r="K19" s="6"/>
      <c r="L19" s="6"/>
      <c r="M19" s="6"/>
      <c r="N19" s="6"/>
      <c r="O19" s="6"/>
      <c r="P19" s="6"/>
      <c r="Q19" s="6"/>
      <c r="R19" s="6"/>
      <c r="S19" s="131" t="s">
        <v>20</v>
      </c>
      <c r="T19" s="131"/>
      <c r="U19" s="6"/>
      <c r="V19" s="6"/>
      <c r="W19" s="6"/>
      <c r="X19" s="6"/>
      <c r="Y19" s="6"/>
      <c r="Z19" s="6"/>
      <c r="AA19" s="6"/>
      <c r="AB19" s="6"/>
      <c r="AC19" s="6"/>
      <c r="AD19" s="6"/>
      <c r="AE19" s="6"/>
      <c r="AF19" s="6"/>
      <c r="AG19" s="6"/>
      <c r="AH19" s="6"/>
      <c r="AI19" s="6"/>
      <c r="BJ19" s="24"/>
    </row>
    <row r="20" spans="2:62" ht="18" customHeight="1" x14ac:dyDescent="0.2">
      <c r="BJ20" s="24"/>
    </row>
    <row r="21" spans="2:62" ht="18" customHeight="1" x14ac:dyDescent="0.2">
      <c r="C21" s="1" t="s">
        <v>10</v>
      </c>
      <c r="E21" s="1" t="s">
        <v>80</v>
      </c>
      <c r="O21" s="103">
        <f>IFERROR(SUM('別紙1 事業計画書 (変更)'!92:92),"")</f>
        <v>0</v>
      </c>
      <c r="P21" s="103"/>
      <c r="Q21" s="103"/>
      <c r="R21" s="103"/>
      <c r="S21" s="103"/>
      <c r="T21" s="103"/>
      <c r="U21" s="103"/>
      <c r="V21" s="103"/>
      <c r="W21" s="103"/>
      <c r="X21" s="1" t="s">
        <v>8</v>
      </c>
      <c r="BJ21" s="24"/>
    </row>
    <row r="22" spans="2:62" ht="18" customHeight="1" x14ac:dyDescent="0.2">
      <c r="BJ22" s="24"/>
    </row>
    <row r="23" spans="2:62" ht="18" customHeight="1" x14ac:dyDescent="0.2">
      <c r="BJ23" s="24"/>
    </row>
    <row r="24" spans="2:62" ht="18" customHeight="1" x14ac:dyDescent="0.2">
      <c r="C24" s="1" t="s">
        <v>11</v>
      </c>
      <c r="E24" s="1" t="s">
        <v>81</v>
      </c>
      <c r="O24" s="103">
        <f>'別記第1号様式(交付申請)'!O21</f>
        <v>0</v>
      </c>
      <c r="P24" s="103"/>
      <c r="Q24" s="103"/>
      <c r="R24" s="103"/>
      <c r="S24" s="103"/>
      <c r="T24" s="103"/>
      <c r="U24" s="103"/>
      <c r="V24" s="103"/>
      <c r="W24" s="103"/>
      <c r="X24" s="1" t="s">
        <v>8</v>
      </c>
      <c r="BJ24" s="24"/>
    </row>
    <row r="25" spans="2:62" ht="18" customHeight="1" x14ac:dyDescent="0.2">
      <c r="BJ25" s="24"/>
    </row>
    <row r="26" spans="2:62" ht="18" customHeight="1" x14ac:dyDescent="0.2">
      <c r="BJ26" s="24"/>
    </row>
    <row r="27" spans="2:62" ht="18" customHeight="1" x14ac:dyDescent="0.2">
      <c r="BJ27" s="24"/>
    </row>
    <row r="28" spans="2:62" ht="18" customHeight="1" x14ac:dyDescent="0.2">
      <c r="C28" s="1" t="s">
        <v>14</v>
      </c>
      <c r="E28" s="1" t="s">
        <v>17</v>
      </c>
      <c r="BJ28" s="24"/>
    </row>
    <row r="29" spans="2:62" ht="18" customHeight="1" x14ac:dyDescent="0.2">
      <c r="BJ29" s="24"/>
    </row>
    <row r="30" spans="2:62" ht="18" customHeight="1" x14ac:dyDescent="0.2">
      <c r="BJ30" s="24"/>
    </row>
    <row r="34" spans="3:36" ht="18" customHeight="1" thickBot="1" x14ac:dyDescent="0.25"/>
    <row r="35" spans="3:36" ht="18" customHeight="1" x14ac:dyDescent="0.2">
      <c r="C35" s="104" t="s">
        <v>4</v>
      </c>
      <c r="D35" s="105"/>
      <c r="E35" s="105"/>
      <c r="F35" s="105"/>
      <c r="G35" s="106"/>
      <c r="H35" s="113" t="s">
        <v>13</v>
      </c>
      <c r="I35" s="114"/>
      <c r="J35" s="114"/>
      <c r="K35" s="114"/>
      <c r="L35" s="114"/>
      <c r="M35" s="114"/>
      <c r="N35" s="115"/>
      <c r="O35" s="170">
        <f>'別記第1号様式(交付申請)'!O35</f>
        <v>0</v>
      </c>
      <c r="P35" s="171"/>
      <c r="Q35" s="171"/>
      <c r="R35" s="171"/>
      <c r="S35" s="171"/>
      <c r="T35" s="171"/>
      <c r="U35" s="171"/>
      <c r="V35" s="171"/>
      <c r="W35" s="171"/>
      <c r="X35" s="171"/>
      <c r="Y35" s="171"/>
      <c r="Z35" s="171"/>
      <c r="AA35" s="171"/>
      <c r="AB35" s="171"/>
      <c r="AC35" s="171"/>
      <c r="AD35" s="171"/>
      <c r="AE35" s="171"/>
      <c r="AF35" s="171"/>
      <c r="AG35" s="171"/>
      <c r="AH35" s="171"/>
      <c r="AI35" s="171"/>
      <c r="AJ35" s="172"/>
    </row>
    <row r="36" spans="3:36" ht="18" customHeight="1" x14ac:dyDescent="0.2">
      <c r="C36" s="107"/>
      <c r="D36" s="108"/>
      <c r="E36" s="108"/>
      <c r="F36" s="108"/>
      <c r="G36" s="109"/>
      <c r="H36" s="119" t="s">
        <v>5</v>
      </c>
      <c r="I36" s="120"/>
      <c r="J36" s="120"/>
      <c r="K36" s="120"/>
      <c r="L36" s="120"/>
      <c r="M36" s="120"/>
      <c r="N36" s="121"/>
      <c r="O36" s="173">
        <f>'別記第1号様式(交付申請)'!O36</f>
        <v>0</v>
      </c>
      <c r="P36" s="174"/>
      <c r="Q36" s="174"/>
      <c r="R36" s="174"/>
      <c r="S36" s="174"/>
      <c r="T36" s="174"/>
      <c r="U36" s="174"/>
      <c r="V36" s="174"/>
      <c r="W36" s="174"/>
      <c r="X36" s="174"/>
      <c r="Y36" s="174"/>
      <c r="Z36" s="174"/>
      <c r="AA36" s="174"/>
      <c r="AB36" s="174"/>
      <c r="AC36" s="174"/>
      <c r="AD36" s="174"/>
      <c r="AE36" s="174"/>
      <c r="AF36" s="174"/>
      <c r="AG36" s="174"/>
      <c r="AH36" s="174"/>
      <c r="AI36" s="174"/>
      <c r="AJ36" s="175"/>
    </row>
    <row r="37" spans="3:36" ht="18" customHeight="1" x14ac:dyDescent="0.2">
      <c r="C37" s="107"/>
      <c r="D37" s="108"/>
      <c r="E37" s="108"/>
      <c r="F37" s="108"/>
      <c r="G37" s="109"/>
      <c r="H37" s="119" t="s">
        <v>6</v>
      </c>
      <c r="I37" s="120"/>
      <c r="J37" s="120"/>
      <c r="K37" s="120"/>
      <c r="L37" s="120"/>
      <c r="M37" s="120"/>
      <c r="N37" s="121"/>
      <c r="O37" s="173">
        <f>'別記第1号様式(交付申請)'!O37</f>
        <v>0</v>
      </c>
      <c r="P37" s="174"/>
      <c r="Q37" s="174"/>
      <c r="R37" s="174"/>
      <c r="S37" s="174"/>
      <c r="T37" s="174"/>
      <c r="U37" s="174"/>
      <c r="V37" s="174"/>
      <c r="W37" s="174"/>
      <c r="X37" s="174"/>
      <c r="Y37" s="174"/>
      <c r="Z37" s="174"/>
      <c r="AA37" s="174"/>
      <c r="AB37" s="174"/>
      <c r="AC37" s="174"/>
      <c r="AD37" s="174"/>
      <c r="AE37" s="174"/>
      <c r="AF37" s="174"/>
      <c r="AG37" s="174"/>
      <c r="AH37" s="174"/>
      <c r="AI37" s="174"/>
      <c r="AJ37" s="175"/>
    </row>
    <row r="38" spans="3:36" ht="18" customHeight="1" thickBot="1" x14ac:dyDescent="0.25">
      <c r="C38" s="110"/>
      <c r="D38" s="111"/>
      <c r="E38" s="111"/>
      <c r="F38" s="111"/>
      <c r="G38" s="112"/>
      <c r="H38" s="125" t="s">
        <v>7</v>
      </c>
      <c r="I38" s="126"/>
      <c r="J38" s="126"/>
      <c r="K38" s="126"/>
      <c r="L38" s="126"/>
      <c r="M38" s="126"/>
      <c r="N38" s="127"/>
      <c r="O38" s="167">
        <f>'別記第1号様式(交付申請)'!O38</f>
        <v>0</v>
      </c>
      <c r="P38" s="168"/>
      <c r="Q38" s="168"/>
      <c r="R38" s="168"/>
      <c r="S38" s="168"/>
      <c r="T38" s="168"/>
      <c r="U38" s="168"/>
      <c r="V38" s="168"/>
      <c r="W38" s="168"/>
      <c r="X38" s="168"/>
      <c r="Y38" s="168"/>
      <c r="Z38" s="168"/>
      <c r="AA38" s="168"/>
      <c r="AB38" s="168"/>
      <c r="AC38" s="168"/>
      <c r="AD38" s="168"/>
      <c r="AE38" s="168"/>
      <c r="AF38" s="168"/>
      <c r="AG38" s="168"/>
      <c r="AH38" s="168"/>
      <c r="AI38" s="168"/>
      <c r="AJ38" s="169"/>
    </row>
  </sheetData>
  <sheetProtection password="DB1D" sheet="1" objects="1" scenarios="1"/>
  <mergeCells count="17">
    <mergeCell ref="S19:T19"/>
    <mergeCell ref="AB3:AH3"/>
    <mergeCell ref="N9:AJ9"/>
    <mergeCell ref="R10:AJ10"/>
    <mergeCell ref="R11:AG11"/>
    <mergeCell ref="M11:Q11"/>
    <mergeCell ref="O38:AJ38"/>
    <mergeCell ref="O21:W21"/>
    <mergeCell ref="O24:W24"/>
    <mergeCell ref="C35:G38"/>
    <mergeCell ref="H35:N35"/>
    <mergeCell ref="O35:AJ35"/>
    <mergeCell ref="H36:N36"/>
    <mergeCell ref="O36:AJ36"/>
    <mergeCell ref="H37:N37"/>
    <mergeCell ref="O37:AJ37"/>
    <mergeCell ref="H38:N38"/>
  </mergeCells>
  <phoneticPr fontId="2"/>
  <dataValidations count="2">
    <dataValidation allowBlank="1" showInputMessage="1" showErrorMessage="1" prompt="入力不要" sqref="O24:W24 X3:AH3 N9:AJ9 R10:AJ10 R11:AG11" xr:uid="{00000000-0002-0000-0A00-000000000000}"/>
    <dataValidation allowBlank="1" showInputMessage="1" showErrorMessage="1" prompt="入力不要。_x000a_事業計画書を入力すれば、自動的に表示されます。" sqref="O21:W21" xr:uid="{00000000-0002-0000-0A00-000002000000}"/>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B1:QH92"/>
  <sheetViews>
    <sheetView showGridLines="0" showZeros="0" view="pageBreakPreview" zoomScale="80" zoomScaleNormal="100" zoomScaleSheetLayoutView="80" workbookViewId="0">
      <selection activeCell="M22" sqref="M22"/>
    </sheetView>
  </sheetViews>
  <sheetFormatPr defaultColWidth="11.453125" defaultRowHeight="13" x14ac:dyDescent="0.2"/>
  <cols>
    <col min="1" max="1" width="1.1796875" customWidth="1"/>
    <col min="2" max="2" width="13.453125" customWidth="1"/>
    <col min="3" max="14" width="9.81640625" customWidth="1"/>
    <col min="16" max="16" width="1.1796875" customWidth="1"/>
    <col min="17" max="17" width="13.453125" customWidth="1"/>
    <col min="18" max="29" width="9.81640625" customWidth="1"/>
    <col min="31" max="31" width="1.1796875" customWidth="1"/>
    <col min="32" max="32" width="13.453125" customWidth="1"/>
    <col min="33" max="44" width="9.81640625" customWidth="1"/>
    <col min="46" max="46" width="1.1796875" customWidth="1"/>
    <col min="47" max="47" width="13.453125" customWidth="1"/>
    <col min="48" max="59" width="9.81640625" customWidth="1"/>
    <col min="61" max="61" width="1.1796875" customWidth="1"/>
    <col min="62" max="62" width="13.453125" customWidth="1"/>
    <col min="63" max="74" width="9.81640625" customWidth="1"/>
    <col min="76" max="76" width="1.1796875" customWidth="1"/>
    <col min="77" max="77" width="13.453125" customWidth="1"/>
    <col min="78" max="89" width="9.81640625" customWidth="1"/>
    <col min="91" max="91" width="1.1796875" customWidth="1"/>
    <col min="92" max="92" width="13.453125" customWidth="1"/>
    <col min="93" max="104" width="9.81640625" customWidth="1"/>
    <col min="106" max="106" width="1.1796875" customWidth="1"/>
    <col min="107" max="107" width="13.453125" customWidth="1"/>
    <col min="108" max="119" width="9.81640625" customWidth="1"/>
    <col min="121" max="121" width="1.1796875" customWidth="1"/>
    <col min="122" max="122" width="13.453125" customWidth="1"/>
    <col min="123" max="134" width="9.81640625" customWidth="1"/>
    <col min="136" max="136" width="1.1796875" customWidth="1"/>
    <col min="137" max="137" width="13.453125" customWidth="1"/>
    <col min="138" max="149" width="9.81640625" customWidth="1"/>
    <col min="151" max="151" width="1.1796875" customWidth="1"/>
    <col min="152" max="152" width="13.453125" customWidth="1"/>
    <col min="153" max="164" width="9.81640625" customWidth="1"/>
    <col min="166" max="166" width="1.1796875" customWidth="1"/>
    <col min="167" max="167" width="13.453125" customWidth="1"/>
    <col min="168" max="179" width="9.81640625" customWidth="1"/>
    <col min="181" max="181" width="1.1796875" customWidth="1"/>
    <col min="182" max="182" width="13.453125" customWidth="1"/>
    <col min="183" max="194" width="9.81640625" customWidth="1"/>
    <col min="196" max="196" width="1.1796875" customWidth="1"/>
    <col min="197" max="197" width="13.453125" customWidth="1"/>
    <col min="198" max="209" width="9.81640625" customWidth="1"/>
    <col min="211" max="211" width="1.1796875" customWidth="1"/>
    <col min="212" max="212" width="13.453125" customWidth="1"/>
    <col min="213" max="224" width="9.81640625" customWidth="1"/>
    <col min="226" max="226" width="1.1796875" customWidth="1"/>
    <col min="227" max="227" width="13.453125" customWidth="1"/>
    <col min="228" max="239" width="9.81640625" customWidth="1"/>
    <col min="241" max="241" width="1.1796875" customWidth="1"/>
    <col min="242" max="242" width="13.453125" customWidth="1"/>
    <col min="243" max="254" width="9.81640625" customWidth="1"/>
    <col min="256" max="256" width="1.1796875" customWidth="1"/>
    <col min="257" max="257" width="13.453125" customWidth="1"/>
    <col min="258" max="269" width="9.81640625" customWidth="1"/>
    <col min="271" max="271" width="1.1796875" customWidth="1"/>
    <col min="272" max="272" width="13.453125" customWidth="1"/>
    <col min="273" max="284" width="9.81640625" customWidth="1"/>
    <col min="286" max="286" width="1.1796875" customWidth="1"/>
    <col min="287" max="287" width="13.453125" customWidth="1"/>
    <col min="288" max="299" width="9.81640625" customWidth="1"/>
    <col min="301" max="301" width="1.1796875" customWidth="1"/>
    <col min="302" max="302" width="13.453125" customWidth="1"/>
    <col min="303" max="314" width="9.81640625" customWidth="1"/>
    <col min="316" max="316" width="1.1796875" customWidth="1"/>
    <col min="317" max="317" width="13.453125" customWidth="1"/>
    <col min="318" max="329" width="9.81640625" customWidth="1"/>
    <col min="331" max="331" width="1.1796875" customWidth="1"/>
    <col min="332" max="332" width="13.453125" customWidth="1"/>
    <col min="333" max="344" width="9.81640625" customWidth="1"/>
    <col min="346" max="346" width="1.1796875" customWidth="1"/>
    <col min="347" max="347" width="13.453125" customWidth="1"/>
    <col min="348" max="359" width="9.81640625" customWidth="1"/>
    <col min="361" max="361" width="1.1796875" customWidth="1"/>
    <col min="362" max="362" width="13.453125" customWidth="1"/>
    <col min="363" max="374" width="9.81640625" customWidth="1"/>
    <col min="376" max="376" width="1.1796875" customWidth="1"/>
    <col min="377" max="377" width="13.453125" customWidth="1"/>
    <col min="378" max="389" width="9.81640625" customWidth="1"/>
    <col min="391" max="391" width="1.1796875" customWidth="1"/>
    <col min="392" max="392" width="13.453125" customWidth="1"/>
    <col min="393" max="404" width="9.81640625" customWidth="1"/>
    <col min="406" max="406" width="1.1796875" customWidth="1"/>
    <col min="407" max="407" width="13.453125" customWidth="1"/>
    <col min="408" max="419" width="9.81640625" customWidth="1"/>
    <col min="421" max="421" width="1.1796875" customWidth="1"/>
    <col min="422" max="422" width="13.453125" customWidth="1"/>
    <col min="423" max="434" width="9.81640625" customWidth="1"/>
    <col min="436" max="436" width="1.1796875" customWidth="1"/>
    <col min="437" max="437" width="13.453125" customWidth="1"/>
    <col min="438" max="449" width="9.81640625" customWidth="1"/>
  </cols>
  <sheetData>
    <row r="1" spans="2:450" ht="13.5" customHeight="1" x14ac:dyDescent="0.25">
      <c r="B1" s="2" t="s">
        <v>37</v>
      </c>
      <c r="C1" s="2"/>
      <c r="D1" s="2"/>
      <c r="E1" s="38"/>
      <c r="F1" s="38"/>
      <c r="G1" s="38"/>
      <c r="H1" s="38"/>
      <c r="I1" s="38"/>
      <c r="J1" s="38"/>
      <c r="K1" s="38"/>
      <c r="L1" s="38"/>
      <c r="M1" s="38"/>
      <c r="N1" s="38"/>
      <c r="O1" s="38"/>
      <c r="Q1" s="2" t="s">
        <v>144</v>
      </c>
      <c r="R1" s="2"/>
      <c r="S1" s="2"/>
      <c r="T1" s="38"/>
      <c r="U1" s="38"/>
      <c r="V1" s="38"/>
      <c r="W1" s="38"/>
      <c r="X1" s="38"/>
      <c r="Y1" s="38"/>
      <c r="Z1" s="38"/>
      <c r="AA1" s="38"/>
      <c r="AB1" s="38"/>
      <c r="AC1" s="38"/>
      <c r="AD1" s="38"/>
      <c r="AF1" s="2" t="s">
        <v>145</v>
      </c>
      <c r="AG1" s="2"/>
      <c r="AH1" s="2"/>
      <c r="AI1" s="38"/>
      <c r="AJ1" s="38"/>
      <c r="AK1" s="38"/>
      <c r="AL1" s="38"/>
      <c r="AM1" s="38"/>
      <c r="AN1" s="38"/>
      <c r="AO1" s="38"/>
      <c r="AP1" s="38"/>
      <c r="AQ1" s="38"/>
      <c r="AR1" s="38"/>
      <c r="AS1" s="38"/>
      <c r="AU1" s="2" t="s">
        <v>146</v>
      </c>
      <c r="AV1" s="2"/>
      <c r="AW1" s="2"/>
      <c r="AX1" s="38"/>
      <c r="AY1" s="38"/>
      <c r="AZ1" s="38"/>
      <c r="BA1" s="38"/>
      <c r="BB1" s="38"/>
      <c r="BC1" s="38"/>
      <c r="BD1" s="38"/>
      <c r="BE1" s="38"/>
      <c r="BF1" s="38"/>
      <c r="BG1" s="38"/>
      <c r="BH1" s="38"/>
      <c r="BJ1" s="2" t="s">
        <v>147</v>
      </c>
      <c r="BK1" s="2"/>
      <c r="BL1" s="2"/>
      <c r="BM1" s="38"/>
      <c r="BN1" s="38"/>
      <c r="BO1" s="38"/>
      <c r="BP1" s="38"/>
      <c r="BQ1" s="38"/>
      <c r="BR1" s="38"/>
      <c r="BS1" s="38"/>
      <c r="BT1" s="38"/>
      <c r="BU1" s="38"/>
      <c r="BV1" s="38"/>
      <c r="BW1" s="38"/>
      <c r="BY1" s="2" t="s">
        <v>148</v>
      </c>
      <c r="BZ1" s="2"/>
      <c r="CA1" s="2"/>
      <c r="CB1" s="38"/>
      <c r="CC1" s="38"/>
      <c r="CD1" s="38"/>
      <c r="CE1" s="38"/>
      <c r="CF1" s="38"/>
      <c r="CG1" s="38"/>
      <c r="CH1" s="38"/>
      <c r="CI1" s="38"/>
      <c r="CJ1" s="38"/>
      <c r="CK1" s="38"/>
      <c r="CL1" s="38"/>
      <c r="CN1" s="2" t="s">
        <v>149</v>
      </c>
      <c r="CO1" s="2"/>
      <c r="CP1" s="2"/>
      <c r="CQ1" s="38"/>
      <c r="CR1" s="38"/>
      <c r="CS1" s="38"/>
      <c r="CT1" s="38"/>
      <c r="CU1" s="38"/>
      <c r="CV1" s="38"/>
      <c r="CW1" s="38"/>
      <c r="CX1" s="38"/>
      <c r="CY1" s="38"/>
      <c r="CZ1" s="38"/>
      <c r="DA1" s="38"/>
      <c r="DC1" s="2" t="s">
        <v>150</v>
      </c>
      <c r="DD1" s="2"/>
      <c r="DE1" s="2"/>
      <c r="DF1" s="38"/>
      <c r="DG1" s="38"/>
      <c r="DH1" s="38"/>
      <c r="DI1" s="38"/>
      <c r="DJ1" s="38"/>
      <c r="DK1" s="38"/>
      <c r="DL1" s="38"/>
      <c r="DM1" s="38"/>
      <c r="DN1" s="38"/>
      <c r="DO1" s="38"/>
      <c r="DP1" s="38"/>
      <c r="DR1" s="2" t="s">
        <v>151</v>
      </c>
      <c r="DS1" s="2"/>
      <c r="DT1" s="2"/>
      <c r="DU1" s="38"/>
      <c r="DV1" s="38"/>
      <c r="DW1" s="38"/>
      <c r="DX1" s="38"/>
      <c r="DY1" s="38"/>
      <c r="DZ1" s="38"/>
      <c r="EA1" s="38"/>
      <c r="EB1" s="38"/>
      <c r="EC1" s="38"/>
      <c r="ED1" s="38"/>
      <c r="EE1" s="38"/>
      <c r="EG1" s="2" t="s">
        <v>152</v>
      </c>
      <c r="EH1" s="2"/>
      <c r="EI1" s="2"/>
      <c r="EJ1" s="38"/>
      <c r="EK1" s="38"/>
      <c r="EL1" s="38"/>
      <c r="EM1" s="38"/>
      <c r="EN1" s="38"/>
      <c r="EO1" s="38"/>
      <c r="EP1" s="38"/>
      <c r="EQ1" s="38"/>
      <c r="ER1" s="38"/>
      <c r="ES1" s="38"/>
      <c r="ET1" s="38"/>
      <c r="EV1" s="2" t="s">
        <v>153</v>
      </c>
      <c r="EW1" s="2"/>
      <c r="EX1" s="2"/>
      <c r="EY1" s="38"/>
      <c r="EZ1" s="38"/>
      <c r="FA1" s="38"/>
      <c r="FB1" s="38"/>
      <c r="FC1" s="38"/>
      <c r="FD1" s="38"/>
      <c r="FE1" s="38"/>
      <c r="FF1" s="38"/>
      <c r="FG1" s="38"/>
      <c r="FH1" s="38"/>
      <c r="FI1" s="38"/>
      <c r="FK1" s="2" t="s">
        <v>154</v>
      </c>
      <c r="FL1" s="2"/>
      <c r="FM1" s="2"/>
      <c r="FN1" s="38"/>
      <c r="FO1" s="38"/>
      <c r="FP1" s="38"/>
      <c r="FQ1" s="38"/>
      <c r="FR1" s="38"/>
      <c r="FS1" s="38"/>
      <c r="FT1" s="38"/>
      <c r="FU1" s="38"/>
      <c r="FV1" s="38"/>
      <c r="FW1" s="38"/>
      <c r="FX1" s="38"/>
      <c r="FZ1" s="2" t="s">
        <v>155</v>
      </c>
      <c r="GA1" s="2"/>
      <c r="GB1" s="2"/>
      <c r="GC1" s="38"/>
      <c r="GD1" s="38"/>
      <c r="GE1" s="38"/>
      <c r="GF1" s="38"/>
      <c r="GG1" s="38"/>
      <c r="GH1" s="38"/>
      <c r="GI1" s="38"/>
      <c r="GJ1" s="38"/>
      <c r="GK1" s="38"/>
      <c r="GL1" s="38"/>
      <c r="GM1" s="38"/>
      <c r="GO1" s="2" t="s">
        <v>156</v>
      </c>
      <c r="GP1" s="2"/>
      <c r="GQ1" s="2"/>
      <c r="GR1" s="38"/>
      <c r="GS1" s="38"/>
      <c r="GT1" s="38"/>
      <c r="GU1" s="38"/>
      <c r="GV1" s="38"/>
      <c r="GW1" s="38"/>
      <c r="GX1" s="38"/>
      <c r="GY1" s="38"/>
      <c r="GZ1" s="38"/>
      <c r="HA1" s="38"/>
      <c r="HB1" s="38"/>
      <c r="HD1" s="2" t="s">
        <v>157</v>
      </c>
      <c r="HE1" s="2"/>
      <c r="HF1" s="2"/>
      <c r="HG1" s="38"/>
      <c r="HH1" s="38"/>
      <c r="HI1" s="38"/>
      <c r="HJ1" s="38"/>
      <c r="HK1" s="38"/>
      <c r="HL1" s="38"/>
      <c r="HM1" s="38"/>
      <c r="HN1" s="38"/>
      <c r="HO1" s="38"/>
      <c r="HP1" s="38"/>
      <c r="HQ1" s="38"/>
      <c r="HS1" s="2" t="s">
        <v>223</v>
      </c>
      <c r="HT1" s="2"/>
      <c r="HU1" s="2"/>
      <c r="HV1" s="38"/>
      <c r="HW1" s="38"/>
      <c r="HX1" s="38"/>
      <c r="HY1" s="38"/>
      <c r="HZ1" s="38"/>
      <c r="IA1" s="38"/>
      <c r="IB1" s="38"/>
      <c r="IC1" s="38"/>
      <c r="ID1" s="38"/>
      <c r="IE1" s="38"/>
      <c r="IF1" s="38"/>
      <c r="IH1" s="2" t="s">
        <v>224</v>
      </c>
      <c r="II1" s="2"/>
      <c r="IJ1" s="2"/>
      <c r="IK1" s="38"/>
      <c r="IL1" s="38"/>
      <c r="IM1" s="38"/>
      <c r="IN1" s="38"/>
      <c r="IO1" s="38"/>
      <c r="IP1" s="38"/>
      <c r="IQ1" s="38"/>
      <c r="IR1" s="38"/>
      <c r="IS1" s="38"/>
      <c r="IT1" s="38"/>
      <c r="IU1" s="38"/>
      <c r="IW1" s="2" t="s">
        <v>225</v>
      </c>
      <c r="IX1" s="2"/>
      <c r="IY1" s="2"/>
      <c r="IZ1" s="38"/>
      <c r="JA1" s="38"/>
      <c r="JB1" s="38"/>
      <c r="JC1" s="38"/>
      <c r="JD1" s="38"/>
      <c r="JE1" s="38"/>
      <c r="JF1" s="38"/>
      <c r="JG1" s="38"/>
      <c r="JH1" s="38"/>
      <c r="JI1" s="38"/>
      <c r="JJ1" s="38"/>
      <c r="JL1" s="2" t="s">
        <v>226</v>
      </c>
      <c r="JM1" s="2"/>
      <c r="JN1" s="2"/>
      <c r="JO1" s="38"/>
      <c r="JP1" s="38"/>
      <c r="JQ1" s="38"/>
      <c r="JR1" s="38"/>
      <c r="JS1" s="38"/>
      <c r="JT1" s="38"/>
      <c r="JU1" s="38"/>
      <c r="JV1" s="38"/>
      <c r="JW1" s="38"/>
      <c r="JX1" s="38"/>
      <c r="JY1" s="38"/>
      <c r="KA1" s="2" t="s">
        <v>227</v>
      </c>
      <c r="KB1" s="2"/>
      <c r="KC1" s="2"/>
      <c r="KD1" s="38"/>
      <c r="KE1" s="38"/>
      <c r="KF1" s="38"/>
      <c r="KG1" s="38"/>
      <c r="KH1" s="38"/>
      <c r="KI1" s="38"/>
      <c r="KJ1" s="38"/>
      <c r="KK1" s="38"/>
      <c r="KL1" s="38"/>
      <c r="KM1" s="38"/>
      <c r="KN1" s="38"/>
      <c r="KP1" s="2" t="s">
        <v>228</v>
      </c>
      <c r="KQ1" s="2"/>
      <c r="KR1" s="2"/>
      <c r="KS1" s="38"/>
      <c r="KT1" s="38"/>
      <c r="KU1" s="38"/>
      <c r="KV1" s="38"/>
      <c r="KW1" s="38"/>
      <c r="KX1" s="38"/>
      <c r="KY1" s="38"/>
      <c r="KZ1" s="38"/>
      <c r="LA1" s="38"/>
      <c r="LB1" s="38"/>
      <c r="LC1" s="38"/>
      <c r="LE1" s="2" t="s">
        <v>229</v>
      </c>
      <c r="LF1" s="2"/>
      <c r="LG1" s="2"/>
      <c r="LH1" s="38"/>
      <c r="LI1" s="38"/>
      <c r="LJ1" s="38"/>
      <c r="LK1" s="38"/>
      <c r="LL1" s="38"/>
      <c r="LM1" s="38"/>
      <c r="LN1" s="38"/>
      <c r="LO1" s="38"/>
      <c r="LP1" s="38"/>
      <c r="LQ1" s="38"/>
      <c r="LR1" s="38"/>
      <c r="LT1" s="2" t="s">
        <v>230</v>
      </c>
      <c r="LU1" s="2"/>
      <c r="LV1" s="2"/>
      <c r="LW1" s="38"/>
      <c r="LX1" s="38"/>
      <c r="LY1" s="38"/>
      <c r="LZ1" s="38"/>
      <c r="MA1" s="38"/>
      <c r="MB1" s="38"/>
      <c r="MC1" s="38"/>
      <c r="MD1" s="38"/>
      <c r="ME1" s="38"/>
      <c r="MF1" s="38"/>
      <c r="MG1" s="38"/>
      <c r="MI1" s="2" t="s">
        <v>231</v>
      </c>
      <c r="MJ1" s="2"/>
      <c r="MK1" s="2"/>
      <c r="ML1" s="38"/>
      <c r="MM1" s="38"/>
      <c r="MN1" s="38"/>
      <c r="MO1" s="38"/>
      <c r="MP1" s="38"/>
      <c r="MQ1" s="38"/>
      <c r="MR1" s="38"/>
      <c r="MS1" s="38"/>
      <c r="MT1" s="38"/>
      <c r="MU1" s="38"/>
      <c r="MV1" s="38"/>
      <c r="MX1" s="2" t="s">
        <v>232</v>
      </c>
      <c r="MY1" s="2"/>
      <c r="MZ1" s="2"/>
      <c r="NA1" s="38"/>
      <c r="NB1" s="38"/>
      <c r="NC1" s="38"/>
      <c r="ND1" s="38"/>
      <c r="NE1" s="38"/>
      <c r="NF1" s="38"/>
      <c r="NG1" s="38"/>
      <c r="NH1" s="38"/>
      <c r="NI1" s="38"/>
      <c r="NJ1" s="38"/>
      <c r="NK1" s="38"/>
      <c r="NM1" s="2" t="s">
        <v>233</v>
      </c>
      <c r="NN1" s="2"/>
      <c r="NO1" s="2"/>
      <c r="NP1" s="38"/>
      <c r="NQ1" s="38"/>
      <c r="NR1" s="38"/>
      <c r="NS1" s="38"/>
      <c r="NT1" s="38"/>
      <c r="NU1" s="38"/>
      <c r="NV1" s="38"/>
      <c r="NW1" s="38"/>
      <c r="NX1" s="38"/>
      <c r="NY1" s="38"/>
      <c r="NZ1" s="38"/>
      <c r="OB1" s="2" t="s">
        <v>234</v>
      </c>
      <c r="OC1" s="2"/>
      <c r="OD1" s="2"/>
      <c r="OE1" s="38"/>
      <c r="OF1" s="38"/>
      <c r="OG1" s="38"/>
      <c r="OH1" s="38"/>
      <c r="OI1" s="38"/>
      <c r="OJ1" s="38"/>
      <c r="OK1" s="38"/>
      <c r="OL1" s="38"/>
      <c r="OM1" s="38"/>
      <c r="ON1" s="38"/>
      <c r="OO1" s="38"/>
      <c r="OQ1" s="2" t="s">
        <v>235</v>
      </c>
      <c r="OR1" s="2"/>
      <c r="OS1" s="2"/>
      <c r="OT1" s="38"/>
      <c r="OU1" s="38"/>
      <c r="OV1" s="38"/>
      <c r="OW1" s="38"/>
      <c r="OX1" s="38"/>
      <c r="OY1" s="38"/>
      <c r="OZ1" s="38"/>
      <c r="PA1" s="38"/>
      <c r="PB1" s="38"/>
      <c r="PC1" s="38"/>
      <c r="PD1" s="38"/>
      <c r="PF1" s="2" t="s">
        <v>236</v>
      </c>
      <c r="PG1" s="2"/>
      <c r="PH1" s="2"/>
      <c r="PI1" s="38"/>
      <c r="PJ1" s="38"/>
      <c r="PK1" s="38"/>
      <c r="PL1" s="38"/>
      <c r="PM1" s="38"/>
      <c r="PN1" s="38"/>
      <c r="PO1" s="38"/>
      <c r="PP1" s="38"/>
      <c r="PQ1" s="38"/>
      <c r="PR1" s="38"/>
      <c r="PS1" s="38"/>
      <c r="PU1" s="2" t="s">
        <v>237</v>
      </c>
      <c r="PV1" s="2"/>
      <c r="PW1" s="2"/>
      <c r="PX1" s="38"/>
      <c r="PY1" s="38"/>
      <c r="PZ1" s="38"/>
      <c r="QA1" s="38"/>
      <c r="QB1" s="38"/>
      <c r="QC1" s="38"/>
      <c r="QD1" s="38"/>
      <c r="QE1" s="38"/>
      <c r="QF1" s="38"/>
      <c r="QG1" s="38"/>
      <c r="QH1" s="38"/>
    </row>
    <row r="2" spans="2:450" ht="15.75" customHeight="1" x14ac:dyDescent="0.25">
      <c r="B2" s="2"/>
      <c r="C2" s="2"/>
      <c r="D2" s="2"/>
      <c r="E2" s="98"/>
      <c r="F2" s="98"/>
      <c r="G2" s="98"/>
      <c r="H2" s="98"/>
      <c r="I2" s="98"/>
      <c r="J2" s="98"/>
      <c r="K2" s="98"/>
      <c r="L2" s="30" t="s">
        <v>2</v>
      </c>
      <c r="M2" s="136">
        <f>IFERROR('別記第1号様式(交付申請)'!$R$10,"")</f>
        <v>0</v>
      </c>
      <c r="N2" s="136"/>
      <c r="O2" s="136"/>
      <c r="Q2" s="2"/>
      <c r="R2" s="2"/>
      <c r="S2" s="2"/>
      <c r="T2" s="98"/>
      <c r="U2" s="98"/>
      <c r="V2" s="98"/>
      <c r="W2" s="98"/>
      <c r="X2" s="98"/>
      <c r="Y2" s="98"/>
      <c r="Z2" s="98"/>
      <c r="AA2" s="30" t="s">
        <v>2</v>
      </c>
      <c r="AB2" s="136">
        <f>IFERROR('別記第1号様式(交付申請)'!$R$10,"")</f>
        <v>0</v>
      </c>
      <c r="AC2" s="136"/>
      <c r="AD2" s="136"/>
      <c r="AF2" s="2"/>
      <c r="AG2" s="2"/>
      <c r="AH2" s="2"/>
      <c r="AI2" s="98"/>
      <c r="AJ2" s="98"/>
      <c r="AK2" s="98"/>
      <c r="AL2" s="98"/>
      <c r="AM2" s="98"/>
      <c r="AN2" s="98"/>
      <c r="AO2" s="98"/>
      <c r="AP2" s="30" t="s">
        <v>2</v>
      </c>
      <c r="AQ2" s="136">
        <f>IFERROR('別記第1号様式(交付申請)'!$R$10,"")</f>
        <v>0</v>
      </c>
      <c r="AR2" s="136"/>
      <c r="AS2" s="136"/>
      <c r="AU2" s="2"/>
      <c r="AV2" s="2"/>
      <c r="AW2" s="2"/>
      <c r="AX2" s="98"/>
      <c r="AY2" s="98"/>
      <c r="AZ2" s="98"/>
      <c r="BA2" s="98"/>
      <c r="BB2" s="98"/>
      <c r="BC2" s="98"/>
      <c r="BD2" s="98"/>
      <c r="BE2" s="30" t="s">
        <v>2</v>
      </c>
      <c r="BF2" s="136">
        <f>IFERROR('別記第1号様式(交付申請)'!$R$10,"")</f>
        <v>0</v>
      </c>
      <c r="BG2" s="136"/>
      <c r="BH2" s="136"/>
      <c r="BJ2" s="2"/>
      <c r="BK2" s="2"/>
      <c r="BL2" s="2"/>
      <c r="BM2" s="98"/>
      <c r="BN2" s="98"/>
      <c r="BO2" s="98"/>
      <c r="BP2" s="98"/>
      <c r="BQ2" s="98"/>
      <c r="BR2" s="98"/>
      <c r="BS2" s="98"/>
      <c r="BT2" s="30" t="s">
        <v>2</v>
      </c>
      <c r="BU2" s="136">
        <f>IFERROR('別記第1号様式(交付申請)'!$R$10,"")</f>
        <v>0</v>
      </c>
      <c r="BV2" s="136"/>
      <c r="BW2" s="136"/>
      <c r="BY2" s="2"/>
      <c r="BZ2" s="2"/>
      <c r="CA2" s="2"/>
      <c r="CB2" s="98"/>
      <c r="CC2" s="98"/>
      <c r="CD2" s="98"/>
      <c r="CE2" s="98"/>
      <c r="CF2" s="98"/>
      <c r="CG2" s="98"/>
      <c r="CH2" s="98"/>
      <c r="CI2" s="30" t="s">
        <v>2</v>
      </c>
      <c r="CJ2" s="136">
        <f>IFERROR('別記第1号様式(交付申請)'!$R$10,"")</f>
        <v>0</v>
      </c>
      <c r="CK2" s="136"/>
      <c r="CL2" s="136"/>
      <c r="CN2" s="2"/>
      <c r="CO2" s="2"/>
      <c r="CP2" s="2"/>
      <c r="CQ2" s="98"/>
      <c r="CR2" s="98"/>
      <c r="CS2" s="98"/>
      <c r="CT2" s="98"/>
      <c r="CU2" s="98"/>
      <c r="CV2" s="98"/>
      <c r="CW2" s="98"/>
      <c r="CX2" s="30" t="s">
        <v>2</v>
      </c>
      <c r="CY2" s="136">
        <f>IFERROR('別記第1号様式(交付申請)'!$R$10,"")</f>
        <v>0</v>
      </c>
      <c r="CZ2" s="136"/>
      <c r="DA2" s="136"/>
      <c r="DC2" s="2"/>
      <c r="DD2" s="2"/>
      <c r="DE2" s="2"/>
      <c r="DF2" s="98"/>
      <c r="DG2" s="98"/>
      <c r="DH2" s="98"/>
      <c r="DI2" s="98"/>
      <c r="DJ2" s="98"/>
      <c r="DK2" s="98"/>
      <c r="DL2" s="98"/>
      <c r="DM2" s="30" t="s">
        <v>2</v>
      </c>
      <c r="DN2" s="136">
        <f>IFERROR('別記第1号様式(交付申請)'!$R$10,"")</f>
        <v>0</v>
      </c>
      <c r="DO2" s="136"/>
      <c r="DP2" s="136"/>
      <c r="DR2" s="2"/>
      <c r="DS2" s="2"/>
      <c r="DT2" s="2"/>
      <c r="DU2" s="98"/>
      <c r="DV2" s="98"/>
      <c r="DW2" s="98"/>
      <c r="DX2" s="98"/>
      <c r="DY2" s="98"/>
      <c r="DZ2" s="98"/>
      <c r="EA2" s="98"/>
      <c r="EB2" s="30" t="s">
        <v>2</v>
      </c>
      <c r="EC2" s="136">
        <f>IFERROR('別記第1号様式(交付申請)'!$R$10,"")</f>
        <v>0</v>
      </c>
      <c r="ED2" s="136"/>
      <c r="EE2" s="136"/>
      <c r="EG2" s="2"/>
      <c r="EH2" s="2"/>
      <c r="EI2" s="2"/>
      <c r="EJ2" s="98"/>
      <c r="EK2" s="98"/>
      <c r="EL2" s="98"/>
      <c r="EM2" s="98"/>
      <c r="EN2" s="98"/>
      <c r="EO2" s="98"/>
      <c r="EP2" s="98"/>
      <c r="EQ2" s="30" t="s">
        <v>2</v>
      </c>
      <c r="ER2" s="136">
        <f>IFERROR('別記第1号様式(交付申請)'!$R$10,"")</f>
        <v>0</v>
      </c>
      <c r="ES2" s="136"/>
      <c r="ET2" s="136"/>
      <c r="EV2" s="2"/>
      <c r="EW2" s="2"/>
      <c r="EX2" s="2"/>
      <c r="EY2" s="98"/>
      <c r="EZ2" s="98"/>
      <c r="FA2" s="98"/>
      <c r="FB2" s="98"/>
      <c r="FC2" s="98"/>
      <c r="FD2" s="98"/>
      <c r="FE2" s="98"/>
      <c r="FF2" s="30" t="s">
        <v>2</v>
      </c>
      <c r="FG2" s="136">
        <f>IFERROR('別記第1号様式(交付申請)'!$R$10,"")</f>
        <v>0</v>
      </c>
      <c r="FH2" s="136"/>
      <c r="FI2" s="136"/>
      <c r="FK2" s="2"/>
      <c r="FL2" s="2"/>
      <c r="FM2" s="2"/>
      <c r="FN2" s="98"/>
      <c r="FO2" s="98"/>
      <c r="FP2" s="98"/>
      <c r="FQ2" s="98"/>
      <c r="FR2" s="98"/>
      <c r="FS2" s="98"/>
      <c r="FT2" s="98"/>
      <c r="FU2" s="30" t="s">
        <v>2</v>
      </c>
      <c r="FV2" s="136">
        <f>IFERROR('別記第1号様式(交付申請)'!$R$10,"")</f>
        <v>0</v>
      </c>
      <c r="FW2" s="136"/>
      <c r="FX2" s="136"/>
      <c r="FZ2" s="2"/>
      <c r="GA2" s="2"/>
      <c r="GB2" s="2"/>
      <c r="GC2" s="98"/>
      <c r="GD2" s="98"/>
      <c r="GE2" s="98"/>
      <c r="GF2" s="98"/>
      <c r="GG2" s="98"/>
      <c r="GH2" s="98"/>
      <c r="GI2" s="98"/>
      <c r="GJ2" s="30" t="s">
        <v>2</v>
      </c>
      <c r="GK2" s="136">
        <f>IFERROR('別記第1号様式(交付申請)'!$R$10,"")</f>
        <v>0</v>
      </c>
      <c r="GL2" s="136"/>
      <c r="GM2" s="136"/>
      <c r="GO2" s="2"/>
      <c r="GP2" s="2"/>
      <c r="GQ2" s="2"/>
      <c r="GR2" s="98"/>
      <c r="GS2" s="98"/>
      <c r="GT2" s="98"/>
      <c r="GU2" s="98"/>
      <c r="GV2" s="98"/>
      <c r="GW2" s="98"/>
      <c r="GX2" s="98"/>
      <c r="GY2" s="30" t="s">
        <v>2</v>
      </c>
      <c r="GZ2" s="136">
        <f>IFERROR('別記第1号様式(交付申請)'!$R$10,"")</f>
        <v>0</v>
      </c>
      <c r="HA2" s="136"/>
      <c r="HB2" s="136"/>
      <c r="HD2" s="2"/>
      <c r="HE2" s="2"/>
      <c r="HF2" s="2"/>
      <c r="HG2" s="98"/>
      <c r="HH2" s="98"/>
      <c r="HI2" s="98"/>
      <c r="HJ2" s="98"/>
      <c r="HK2" s="98"/>
      <c r="HL2" s="98"/>
      <c r="HM2" s="98"/>
      <c r="HN2" s="30" t="s">
        <v>2</v>
      </c>
      <c r="HO2" s="136">
        <f>IFERROR('別記第1号様式(交付申請)'!$R$10,"")</f>
        <v>0</v>
      </c>
      <c r="HP2" s="136"/>
      <c r="HQ2" s="136"/>
      <c r="HS2" s="2"/>
      <c r="HT2" s="2"/>
      <c r="HU2" s="2"/>
      <c r="HV2" s="98"/>
      <c r="HW2" s="98"/>
      <c r="HX2" s="98"/>
      <c r="HY2" s="98"/>
      <c r="HZ2" s="98"/>
      <c r="IA2" s="98"/>
      <c r="IB2" s="98"/>
      <c r="IC2" s="30" t="s">
        <v>2</v>
      </c>
      <c r="ID2" s="136">
        <f>IFERROR('別記第1号様式(交付申請)'!$R$10,"")</f>
        <v>0</v>
      </c>
      <c r="IE2" s="136"/>
      <c r="IF2" s="136"/>
      <c r="IH2" s="2"/>
      <c r="II2" s="2"/>
      <c r="IJ2" s="2"/>
      <c r="IK2" s="98"/>
      <c r="IL2" s="98"/>
      <c r="IM2" s="98"/>
      <c r="IN2" s="98"/>
      <c r="IO2" s="98"/>
      <c r="IP2" s="98"/>
      <c r="IQ2" s="98"/>
      <c r="IR2" s="30" t="s">
        <v>2</v>
      </c>
      <c r="IS2" s="136">
        <f>IFERROR('別記第1号様式(交付申請)'!$R$10,"")</f>
        <v>0</v>
      </c>
      <c r="IT2" s="136"/>
      <c r="IU2" s="136"/>
      <c r="IW2" s="2"/>
      <c r="IX2" s="2"/>
      <c r="IY2" s="2"/>
      <c r="IZ2" s="98"/>
      <c r="JA2" s="98"/>
      <c r="JB2" s="98"/>
      <c r="JC2" s="98"/>
      <c r="JD2" s="98"/>
      <c r="JE2" s="98"/>
      <c r="JF2" s="98"/>
      <c r="JG2" s="30" t="s">
        <v>2</v>
      </c>
      <c r="JH2" s="136">
        <f>IFERROR('別記第1号様式(交付申請)'!$R$10,"")</f>
        <v>0</v>
      </c>
      <c r="JI2" s="136"/>
      <c r="JJ2" s="136"/>
      <c r="JL2" s="2"/>
      <c r="JM2" s="2"/>
      <c r="JN2" s="2"/>
      <c r="JO2" s="98"/>
      <c r="JP2" s="98"/>
      <c r="JQ2" s="98"/>
      <c r="JR2" s="98"/>
      <c r="JS2" s="98"/>
      <c r="JT2" s="98"/>
      <c r="JU2" s="98"/>
      <c r="JV2" s="30" t="s">
        <v>2</v>
      </c>
      <c r="JW2" s="136">
        <f>IFERROR('別記第1号様式(交付申請)'!$R$10,"")</f>
        <v>0</v>
      </c>
      <c r="JX2" s="136"/>
      <c r="JY2" s="136"/>
      <c r="KA2" s="2"/>
      <c r="KB2" s="2"/>
      <c r="KC2" s="2"/>
      <c r="KD2" s="98"/>
      <c r="KE2" s="98"/>
      <c r="KF2" s="98"/>
      <c r="KG2" s="98"/>
      <c r="KH2" s="98"/>
      <c r="KI2" s="98"/>
      <c r="KJ2" s="98"/>
      <c r="KK2" s="30" t="s">
        <v>2</v>
      </c>
      <c r="KL2" s="136">
        <f>IFERROR('別記第1号様式(交付申請)'!$R$10,"")</f>
        <v>0</v>
      </c>
      <c r="KM2" s="136"/>
      <c r="KN2" s="136"/>
      <c r="KP2" s="2"/>
      <c r="KQ2" s="2"/>
      <c r="KR2" s="2"/>
      <c r="KS2" s="98"/>
      <c r="KT2" s="98"/>
      <c r="KU2" s="98"/>
      <c r="KV2" s="98"/>
      <c r="KW2" s="98"/>
      <c r="KX2" s="98"/>
      <c r="KY2" s="98"/>
      <c r="KZ2" s="30" t="s">
        <v>2</v>
      </c>
      <c r="LA2" s="136">
        <f>IFERROR('別記第1号様式(交付申請)'!$R$10,"")</f>
        <v>0</v>
      </c>
      <c r="LB2" s="136"/>
      <c r="LC2" s="136"/>
      <c r="LE2" s="2"/>
      <c r="LF2" s="2"/>
      <c r="LG2" s="2"/>
      <c r="LH2" s="98"/>
      <c r="LI2" s="98"/>
      <c r="LJ2" s="98"/>
      <c r="LK2" s="98"/>
      <c r="LL2" s="98"/>
      <c r="LM2" s="98"/>
      <c r="LN2" s="98"/>
      <c r="LO2" s="30" t="s">
        <v>2</v>
      </c>
      <c r="LP2" s="136">
        <f>IFERROR('別記第1号様式(交付申請)'!$R$10,"")</f>
        <v>0</v>
      </c>
      <c r="LQ2" s="136"/>
      <c r="LR2" s="136"/>
      <c r="LT2" s="2"/>
      <c r="LU2" s="2"/>
      <c r="LV2" s="2"/>
      <c r="LW2" s="98"/>
      <c r="LX2" s="98"/>
      <c r="LY2" s="98"/>
      <c r="LZ2" s="98"/>
      <c r="MA2" s="98"/>
      <c r="MB2" s="98"/>
      <c r="MC2" s="98"/>
      <c r="MD2" s="30" t="s">
        <v>2</v>
      </c>
      <c r="ME2" s="136">
        <f>IFERROR('別記第1号様式(交付申請)'!$R$10,"")</f>
        <v>0</v>
      </c>
      <c r="MF2" s="136"/>
      <c r="MG2" s="136"/>
      <c r="MI2" s="2"/>
      <c r="MJ2" s="2"/>
      <c r="MK2" s="2"/>
      <c r="ML2" s="98"/>
      <c r="MM2" s="98"/>
      <c r="MN2" s="98"/>
      <c r="MO2" s="98"/>
      <c r="MP2" s="98"/>
      <c r="MQ2" s="98"/>
      <c r="MR2" s="98"/>
      <c r="MS2" s="30" t="s">
        <v>2</v>
      </c>
      <c r="MT2" s="136">
        <f>IFERROR('別記第1号様式(交付申請)'!$R$10,"")</f>
        <v>0</v>
      </c>
      <c r="MU2" s="136"/>
      <c r="MV2" s="136"/>
      <c r="MX2" s="2"/>
      <c r="MY2" s="2"/>
      <c r="MZ2" s="2"/>
      <c r="NA2" s="98"/>
      <c r="NB2" s="98"/>
      <c r="NC2" s="98"/>
      <c r="ND2" s="98"/>
      <c r="NE2" s="98"/>
      <c r="NF2" s="98"/>
      <c r="NG2" s="98"/>
      <c r="NH2" s="30" t="s">
        <v>2</v>
      </c>
      <c r="NI2" s="136">
        <f>IFERROR('別記第1号様式(交付申請)'!$R$10,"")</f>
        <v>0</v>
      </c>
      <c r="NJ2" s="136"/>
      <c r="NK2" s="136"/>
      <c r="NM2" s="2"/>
      <c r="NN2" s="2"/>
      <c r="NO2" s="2"/>
      <c r="NP2" s="98"/>
      <c r="NQ2" s="98"/>
      <c r="NR2" s="98"/>
      <c r="NS2" s="98"/>
      <c r="NT2" s="98"/>
      <c r="NU2" s="98"/>
      <c r="NV2" s="98"/>
      <c r="NW2" s="30" t="s">
        <v>2</v>
      </c>
      <c r="NX2" s="136">
        <f>IFERROR('別記第1号様式(交付申請)'!$R$10,"")</f>
        <v>0</v>
      </c>
      <c r="NY2" s="136"/>
      <c r="NZ2" s="136"/>
      <c r="OB2" s="2"/>
      <c r="OC2" s="2"/>
      <c r="OD2" s="2"/>
      <c r="OE2" s="98"/>
      <c r="OF2" s="98"/>
      <c r="OG2" s="98"/>
      <c r="OH2" s="98"/>
      <c r="OI2" s="98"/>
      <c r="OJ2" s="98"/>
      <c r="OK2" s="98"/>
      <c r="OL2" s="30" t="s">
        <v>2</v>
      </c>
      <c r="OM2" s="136">
        <f>IFERROR('別記第1号様式(交付申請)'!$R$10,"")</f>
        <v>0</v>
      </c>
      <c r="ON2" s="136"/>
      <c r="OO2" s="136"/>
      <c r="OQ2" s="2"/>
      <c r="OR2" s="2"/>
      <c r="OS2" s="2"/>
      <c r="OT2" s="98"/>
      <c r="OU2" s="98"/>
      <c r="OV2" s="98"/>
      <c r="OW2" s="98"/>
      <c r="OX2" s="98"/>
      <c r="OY2" s="98"/>
      <c r="OZ2" s="98"/>
      <c r="PA2" s="30" t="s">
        <v>2</v>
      </c>
      <c r="PB2" s="136">
        <f>IFERROR('別記第1号様式(交付申請)'!$R$10,"")</f>
        <v>0</v>
      </c>
      <c r="PC2" s="136"/>
      <c r="PD2" s="136"/>
      <c r="PF2" s="2"/>
      <c r="PG2" s="2"/>
      <c r="PH2" s="2"/>
      <c r="PI2" s="98"/>
      <c r="PJ2" s="98"/>
      <c r="PK2" s="98"/>
      <c r="PL2" s="98"/>
      <c r="PM2" s="98"/>
      <c r="PN2" s="98"/>
      <c r="PO2" s="98"/>
      <c r="PP2" s="30" t="s">
        <v>2</v>
      </c>
      <c r="PQ2" s="136">
        <f>IFERROR('別記第1号様式(交付申請)'!$R$10,"")</f>
        <v>0</v>
      </c>
      <c r="PR2" s="136"/>
      <c r="PS2" s="136"/>
      <c r="PU2" s="2"/>
      <c r="PV2" s="2"/>
      <c r="PW2" s="2"/>
      <c r="PX2" s="98"/>
      <c r="PY2" s="98"/>
      <c r="PZ2" s="98"/>
      <c r="QA2" s="98"/>
      <c r="QB2" s="98"/>
      <c r="QC2" s="98"/>
      <c r="QD2" s="98"/>
      <c r="QE2" s="30" t="s">
        <v>2</v>
      </c>
      <c r="QF2" s="136">
        <f>IFERROR('別記第1号様式(交付申請)'!$R$10,"")</f>
        <v>0</v>
      </c>
      <c r="QG2" s="136"/>
      <c r="QH2" s="136"/>
    </row>
    <row r="3" spans="2:450" ht="15.75" customHeight="1" x14ac:dyDescent="0.25">
      <c r="B3" s="2"/>
      <c r="C3" s="2"/>
      <c r="D3" s="2"/>
      <c r="E3" s="38"/>
      <c r="F3" s="38"/>
      <c r="G3" s="38"/>
      <c r="H3" s="38"/>
      <c r="I3" s="38"/>
      <c r="J3" s="38"/>
      <c r="K3" s="38"/>
      <c r="L3" s="30" t="s">
        <v>204</v>
      </c>
      <c r="M3" s="153"/>
      <c r="N3" s="153"/>
      <c r="O3" s="153"/>
      <c r="Q3" s="2"/>
      <c r="R3" s="2"/>
      <c r="S3" s="2"/>
      <c r="T3" s="38"/>
      <c r="U3" s="38"/>
      <c r="V3" s="38"/>
      <c r="W3" s="38"/>
      <c r="X3" s="38"/>
      <c r="Y3" s="38"/>
      <c r="Z3" s="38"/>
      <c r="AA3" s="30" t="s">
        <v>204</v>
      </c>
      <c r="AB3" s="154">
        <f>$M$3</f>
        <v>0</v>
      </c>
      <c r="AC3" s="154"/>
      <c r="AD3" s="154"/>
      <c r="AF3" s="2"/>
      <c r="AG3" s="2"/>
      <c r="AH3" s="2"/>
      <c r="AI3" s="38"/>
      <c r="AJ3" s="38"/>
      <c r="AK3" s="38"/>
      <c r="AL3" s="38"/>
      <c r="AM3" s="38"/>
      <c r="AN3" s="38"/>
      <c r="AO3" s="38"/>
      <c r="AP3" s="30" t="s">
        <v>204</v>
      </c>
      <c r="AQ3" s="154">
        <f>$M$3</f>
        <v>0</v>
      </c>
      <c r="AR3" s="154"/>
      <c r="AS3" s="154"/>
      <c r="AU3" s="2"/>
      <c r="AV3" s="2"/>
      <c r="AW3" s="2"/>
      <c r="AX3" s="38"/>
      <c r="AY3" s="38"/>
      <c r="AZ3" s="38"/>
      <c r="BA3" s="38"/>
      <c r="BB3" s="38"/>
      <c r="BC3" s="38"/>
      <c r="BD3" s="38"/>
      <c r="BE3" s="30" t="s">
        <v>204</v>
      </c>
      <c r="BF3" s="154">
        <f>$M$3</f>
        <v>0</v>
      </c>
      <c r="BG3" s="154"/>
      <c r="BH3" s="154"/>
      <c r="BJ3" s="2"/>
      <c r="BK3" s="2"/>
      <c r="BL3" s="2"/>
      <c r="BM3" s="38"/>
      <c r="BN3" s="38"/>
      <c r="BO3" s="38"/>
      <c r="BP3" s="38"/>
      <c r="BQ3" s="38"/>
      <c r="BR3" s="38"/>
      <c r="BS3" s="38"/>
      <c r="BT3" s="30" t="s">
        <v>204</v>
      </c>
      <c r="BU3" s="154"/>
      <c r="BV3" s="154"/>
      <c r="BW3" s="154"/>
      <c r="BY3" s="2"/>
      <c r="BZ3" s="2"/>
      <c r="CA3" s="2"/>
      <c r="CB3" s="38"/>
      <c r="CC3" s="38"/>
      <c r="CD3" s="38"/>
      <c r="CE3" s="38"/>
      <c r="CF3" s="38"/>
      <c r="CG3" s="38"/>
      <c r="CH3" s="38"/>
      <c r="CI3" s="30" t="s">
        <v>204</v>
      </c>
      <c r="CJ3" s="154">
        <f>$M$3</f>
        <v>0</v>
      </c>
      <c r="CK3" s="154"/>
      <c r="CL3" s="154"/>
      <c r="CN3" s="2"/>
      <c r="CO3" s="2"/>
      <c r="CP3" s="2"/>
      <c r="CQ3" s="38"/>
      <c r="CR3" s="38"/>
      <c r="CS3" s="38"/>
      <c r="CT3" s="38"/>
      <c r="CU3" s="38"/>
      <c r="CV3" s="38"/>
      <c r="CW3" s="38"/>
      <c r="CX3" s="30" t="s">
        <v>204</v>
      </c>
      <c r="CY3" s="154">
        <f>$M$3</f>
        <v>0</v>
      </c>
      <c r="CZ3" s="154"/>
      <c r="DA3" s="154"/>
      <c r="DC3" s="2"/>
      <c r="DD3" s="2"/>
      <c r="DE3" s="2"/>
      <c r="DF3" s="38"/>
      <c r="DG3" s="38"/>
      <c r="DH3" s="38"/>
      <c r="DI3" s="38"/>
      <c r="DJ3" s="38"/>
      <c r="DK3" s="38"/>
      <c r="DL3" s="38"/>
      <c r="DM3" s="30" t="s">
        <v>204</v>
      </c>
      <c r="DN3" s="154">
        <f>$M$3</f>
        <v>0</v>
      </c>
      <c r="DO3" s="154"/>
      <c r="DP3" s="154"/>
      <c r="DR3" s="2"/>
      <c r="DS3" s="2"/>
      <c r="DT3" s="2"/>
      <c r="DU3" s="38"/>
      <c r="DV3" s="38"/>
      <c r="DW3" s="38"/>
      <c r="DX3" s="38"/>
      <c r="DY3" s="38"/>
      <c r="DZ3" s="38"/>
      <c r="EA3" s="38"/>
      <c r="EB3" s="30" t="s">
        <v>204</v>
      </c>
      <c r="EC3" s="154">
        <f>$M$3</f>
        <v>0</v>
      </c>
      <c r="ED3" s="154"/>
      <c r="EE3" s="154"/>
      <c r="EG3" s="2"/>
      <c r="EH3" s="2"/>
      <c r="EI3" s="2"/>
      <c r="EJ3" s="38"/>
      <c r="EK3" s="38"/>
      <c r="EL3" s="38"/>
      <c r="EM3" s="38"/>
      <c r="EN3" s="38"/>
      <c r="EO3" s="38"/>
      <c r="EP3" s="38"/>
      <c r="EQ3" s="30" t="s">
        <v>204</v>
      </c>
      <c r="ER3" s="154">
        <f>$M$3</f>
        <v>0</v>
      </c>
      <c r="ES3" s="154"/>
      <c r="ET3" s="154"/>
      <c r="EV3" s="2"/>
      <c r="EW3" s="2"/>
      <c r="EX3" s="2"/>
      <c r="EY3" s="38"/>
      <c r="EZ3" s="38"/>
      <c r="FA3" s="38"/>
      <c r="FB3" s="38"/>
      <c r="FC3" s="38"/>
      <c r="FD3" s="38"/>
      <c r="FE3" s="38"/>
      <c r="FF3" s="30" t="s">
        <v>204</v>
      </c>
      <c r="FG3" s="154"/>
      <c r="FH3" s="154"/>
      <c r="FI3" s="154"/>
      <c r="FK3" s="2"/>
      <c r="FL3" s="2"/>
      <c r="FM3" s="2"/>
      <c r="FN3" s="38"/>
      <c r="FO3" s="38"/>
      <c r="FP3" s="38"/>
      <c r="FQ3" s="38"/>
      <c r="FR3" s="38"/>
      <c r="FS3" s="38"/>
      <c r="FT3" s="38"/>
      <c r="FU3" s="30" t="s">
        <v>204</v>
      </c>
      <c r="FV3" s="154">
        <f>$M$3</f>
        <v>0</v>
      </c>
      <c r="FW3" s="154"/>
      <c r="FX3" s="154"/>
      <c r="FZ3" s="2"/>
      <c r="GA3" s="2"/>
      <c r="GB3" s="2"/>
      <c r="GC3" s="38"/>
      <c r="GD3" s="38"/>
      <c r="GE3" s="38"/>
      <c r="GF3" s="38"/>
      <c r="GG3" s="38"/>
      <c r="GH3" s="38"/>
      <c r="GI3" s="38"/>
      <c r="GJ3" s="30" t="s">
        <v>204</v>
      </c>
      <c r="GK3" s="154">
        <f>$M$3</f>
        <v>0</v>
      </c>
      <c r="GL3" s="154"/>
      <c r="GM3" s="154"/>
      <c r="GO3" s="2"/>
      <c r="GP3" s="2"/>
      <c r="GQ3" s="2"/>
      <c r="GR3" s="38"/>
      <c r="GS3" s="38"/>
      <c r="GT3" s="38"/>
      <c r="GU3" s="38"/>
      <c r="GV3" s="38"/>
      <c r="GW3" s="38"/>
      <c r="GX3" s="38"/>
      <c r="GY3" s="30" t="s">
        <v>204</v>
      </c>
      <c r="GZ3" s="154">
        <f>$M$3</f>
        <v>0</v>
      </c>
      <c r="HA3" s="154"/>
      <c r="HB3" s="154"/>
      <c r="HD3" s="2"/>
      <c r="HE3" s="2"/>
      <c r="HF3" s="2"/>
      <c r="HG3" s="38"/>
      <c r="HH3" s="38"/>
      <c r="HI3" s="38"/>
      <c r="HJ3" s="38"/>
      <c r="HK3" s="38"/>
      <c r="HL3" s="38"/>
      <c r="HM3" s="38"/>
      <c r="HN3" s="30" t="s">
        <v>204</v>
      </c>
      <c r="HO3" s="154">
        <f>$M$3</f>
        <v>0</v>
      </c>
      <c r="HP3" s="154"/>
      <c r="HQ3" s="154"/>
      <c r="HS3" s="2"/>
      <c r="HT3" s="2"/>
      <c r="HU3" s="2"/>
      <c r="HV3" s="38"/>
      <c r="HW3" s="38"/>
      <c r="HX3" s="38"/>
      <c r="HY3" s="38"/>
      <c r="HZ3" s="38"/>
      <c r="IA3" s="38"/>
      <c r="IB3" s="38"/>
      <c r="IC3" s="30" t="s">
        <v>204</v>
      </c>
      <c r="ID3" s="154">
        <f>$M$3</f>
        <v>0</v>
      </c>
      <c r="IE3" s="154"/>
      <c r="IF3" s="154"/>
      <c r="IH3" s="2"/>
      <c r="II3" s="2"/>
      <c r="IJ3" s="2"/>
      <c r="IK3" s="38"/>
      <c r="IL3" s="38"/>
      <c r="IM3" s="38"/>
      <c r="IN3" s="38"/>
      <c r="IO3" s="38"/>
      <c r="IP3" s="38"/>
      <c r="IQ3" s="38"/>
      <c r="IR3" s="30" t="s">
        <v>204</v>
      </c>
      <c r="IS3" s="154">
        <f>$M$3</f>
        <v>0</v>
      </c>
      <c r="IT3" s="154"/>
      <c r="IU3" s="154"/>
      <c r="IW3" s="2"/>
      <c r="IX3" s="2"/>
      <c r="IY3" s="2"/>
      <c r="IZ3" s="38"/>
      <c r="JA3" s="38"/>
      <c r="JB3" s="38"/>
      <c r="JC3" s="38"/>
      <c r="JD3" s="38"/>
      <c r="JE3" s="38"/>
      <c r="JF3" s="38"/>
      <c r="JG3" s="30" t="s">
        <v>204</v>
      </c>
      <c r="JH3" s="154">
        <f>$M$3</f>
        <v>0</v>
      </c>
      <c r="JI3" s="154"/>
      <c r="JJ3" s="154"/>
      <c r="JL3" s="2"/>
      <c r="JM3" s="2"/>
      <c r="JN3" s="2"/>
      <c r="JO3" s="38"/>
      <c r="JP3" s="38"/>
      <c r="JQ3" s="38"/>
      <c r="JR3" s="38"/>
      <c r="JS3" s="38"/>
      <c r="JT3" s="38"/>
      <c r="JU3" s="38"/>
      <c r="JV3" s="30" t="s">
        <v>204</v>
      </c>
      <c r="JW3" s="154">
        <f>$M$3</f>
        <v>0</v>
      </c>
      <c r="JX3" s="154"/>
      <c r="JY3" s="154"/>
      <c r="KA3" s="2"/>
      <c r="KB3" s="2"/>
      <c r="KC3" s="2"/>
      <c r="KD3" s="38"/>
      <c r="KE3" s="38"/>
      <c r="KF3" s="38"/>
      <c r="KG3" s="38"/>
      <c r="KH3" s="38"/>
      <c r="KI3" s="38"/>
      <c r="KJ3" s="38"/>
      <c r="KK3" s="30" t="s">
        <v>204</v>
      </c>
      <c r="KL3" s="154">
        <f>$M$3</f>
        <v>0</v>
      </c>
      <c r="KM3" s="154"/>
      <c r="KN3" s="154"/>
      <c r="KP3" s="2"/>
      <c r="KQ3" s="2"/>
      <c r="KR3" s="2"/>
      <c r="KS3" s="38"/>
      <c r="KT3" s="38"/>
      <c r="KU3" s="38"/>
      <c r="KV3" s="38"/>
      <c r="KW3" s="38"/>
      <c r="KX3" s="38"/>
      <c r="KY3" s="38"/>
      <c r="KZ3" s="30" t="s">
        <v>204</v>
      </c>
      <c r="LA3" s="154">
        <f>$M$3</f>
        <v>0</v>
      </c>
      <c r="LB3" s="154"/>
      <c r="LC3" s="154"/>
      <c r="LE3" s="2"/>
      <c r="LF3" s="2"/>
      <c r="LG3" s="2"/>
      <c r="LH3" s="38"/>
      <c r="LI3" s="38"/>
      <c r="LJ3" s="38"/>
      <c r="LK3" s="38"/>
      <c r="LL3" s="38"/>
      <c r="LM3" s="38"/>
      <c r="LN3" s="38"/>
      <c r="LO3" s="30" t="s">
        <v>204</v>
      </c>
      <c r="LP3" s="154">
        <f>$M$3</f>
        <v>0</v>
      </c>
      <c r="LQ3" s="154"/>
      <c r="LR3" s="154"/>
      <c r="LT3" s="2"/>
      <c r="LU3" s="2"/>
      <c r="LV3" s="2"/>
      <c r="LW3" s="38"/>
      <c r="LX3" s="38"/>
      <c r="LY3" s="38"/>
      <c r="LZ3" s="38"/>
      <c r="MA3" s="38"/>
      <c r="MB3" s="38"/>
      <c r="MC3" s="38"/>
      <c r="MD3" s="30" t="s">
        <v>204</v>
      </c>
      <c r="ME3" s="154">
        <f>$M$3</f>
        <v>0</v>
      </c>
      <c r="MF3" s="154"/>
      <c r="MG3" s="154"/>
      <c r="MI3" s="2"/>
      <c r="MJ3" s="2"/>
      <c r="MK3" s="2"/>
      <c r="ML3" s="38"/>
      <c r="MM3" s="38"/>
      <c r="MN3" s="38"/>
      <c r="MO3" s="38"/>
      <c r="MP3" s="38"/>
      <c r="MQ3" s="38"/>
      <c r="MR3" s="38"/>
      <c r="MS3" s="30" t="s">
        <v>204</v>
      </c>
      <c r="MT3" s="154">
        <f>$M$3</f>
        <v>0</v>
      </c>
      <c r="MU3" s="154"/>
      <c r="MV3" s="154"/>
      <c r="MX3" s="2"/>
      <c r="MY3" s="2"/>
      <c r="MZ3" s="2"/>
      <c r="NA3" s="38"/>
      <c r="NB3" s="38"/>
      <c r="NC3" s="38"/>
      <c r="ND3" s="38"/>
      <c r="NE3" s="38"/>
      <c r="NF3" s="38"/>
      <c r="NG3" s="38"/>
      <c r="NH3" s="30" t="s">
        <v>204</v>
      </c>
      <c r="NI3" s="154">
        <f>$M$3</f>
        <v>0</v>
      </c>
      <c r="NJ3" s="154"/>
      <c r="NK3" s="154"/>
      <c r="NM3" s="2"/>
      <c r="NN3" s="2"/>
      <c r="NO3" s="2"/>
      <c r="NP3" s="38"/>
      <c r="NQ3" s="38"/>
      <c r="NR3" s="38"/>
      <c r="NS3" s="38"/>
      <c r="NT3" s="38"/>
      <c r="NU3" s="38"/>
      <c r="NV3" s="38"/>
      <c r="NW3" s="30" t="s">
        <v>204</v>
      </c>
      <c r="NX3" s="154">
        <f>$M$3</f>
        <v>0</v>
      </c>
      <c r="NY3" s="154"/>
      <c r="NZ3" s="154"/>
      <c r="OB3" s="2"/>
      <c r="OC3" s="2"/>
      <c r="OD3" s="2"/>
      <c r="OE3" s="38"/>
      <c r="OF3" s="38"/>
      <c r="OG3" s="38"/>
      <c r="OH3" s="38"/>
      <c r="OI3" s="38"/>
      <c r="OJ3" s="38"/>
      <c r="OK3" s="38"/>
      <c r="OL3" s="30" t="s">
        <v>204</v>
      </c>
      <c r="OM3" s="154">
        <f>$M$3</f>
        <v>0</v>
      </c>
      <c r="ON3" s="154"/>
      <c r="OO3" s="154"/>
      <c r="OQ3" s="2"/>
      <c r="OR3" s="2"/>
      <c r="OS3" s="2"/>
      <c r="OT3" s="38"/>
      <c r="OU3" s="38"/>
      <c r="OV3" s="38"/>
      <c r="OW3" s="38"/>
      <c r="OX3" s="38"/>
      <c r="OY3" s="38"/>
      <c r="OZ3" s="38"/>
      <c r="PA3" s="30" t="s">
        <v>204</v>
      </c>
      <c r="PB3" s="154">
        <f>$M$3</f>
        <v>0</v>
      </c>
      <c r="PC3" s="154"/>
      <c r="PD3" s="154"/>
      <c r="PF3" s="2"/>
      <c r="PG3" s="2"/>
      <c r="PH3" s="2"/>
      <c r="PI3" s="38"/>
      <c r="PJ3" s="38"/>
      <c r="PK3" s="38"/>
      <c r="PL3" s="38"/>
      <c r="PM3" s="38"/>
      <c r="PN3" s="38"/>
      <c r="PO3" s="38"/>
      <c r="PP3" s="30" t="s">
        <v>204</v>
      </c>
      <c r="PQ3" s="154">
        <f>$M$3</f>
        <v>0</v>
      </c>
      <c r="PR3" s="154"/>
      <c r="PS3" s="154"/>
      <c r="PU3" s="2"/>
      <c r="PV3" s="2"/>
      <c r="PW3" s="2"/>
      <c r="PX3" s="38"/>
      <c r="PY3" s="38"/>
      <c r="PZ3" s="38"/>
      <c r="QA3" s="38"/>
      <c r="QB3" s="38"/>
      <c r="QC3" s="38"/>
      <c r="QD3" s="38"/>
      <c r="QE3" s="30" t="s">
        <v>204</v>
      </c>
      <c r="QF3" s="154">
        <f>$M$3</f>
        <v>0</v>
      </c>
      <c r="QG3" s="154"/>
      <c r="QH3" s="154"/>
    </row>
    <row r="4" spans="2:450" ht="15.75" customHeight="1" x14ac:dyDescent="0.25">
      <c r="C4" s="2"/>
      <c r="D4" s="2"/>
      <c r="E4" s="38"/>
      <c r="F4" s="38"/>
      <c r="G4" s="38"/>
      <c r="K4" s="140" t="s">
        <v>41</v>
      </c>
      <c r="L4" s="140"/>
      <c r="M4" s="139"/>
      <c r="N4" s="139"/>
      <c r="O4" s="139"/>
      <c r="R4" s="2"/>
      <c r="S4" s="2"/>
      <c r="T4" s="38"/>
      <c r="U4" s="38"/>
      <c r="V4" s="38"/>
      <c r="Z4" s="140" t="s">
        <v>41</v>
      </c>
      <c r="AA4" s="140"/>
      <c r="AB4" s="139"/>
      <c r="AC4" s="139"/>
      <c r="AD4" s="139"/>
      <c r="AG4" s="2"/>
      <c r="AH4" s="2"/>
      <c r="AI4" s="38"/>
      <c r="AJ4" s="38"/>
      <c r="AK4" s="38"/>
      <c r="AO4" s="140" t="s">
        <v>41</v>
      </c>
      <c r="AP4" s="140"/>
      <c r="AQ4" s="139"/>
      <c r="AR4" s="139"/>
      <c r="AS4" s="139"/>
      <c r="AV4" s="2"/>
      <c r="AW4" s="2"/>
      <c r="AX4" s="38"/>
      <c r="AY4" s="38"/>
      <c r="AZ4" s="38"/>
      <c r="BD4" s="140" t="s">
        <v>41</v>
      </c>
      <c r="BE4" s="140"/>
      <c r="BF4" s="139"/>
      <c r="BG4" s="139"/>
      <c r="BH4" s="139"/>
      <c r="BK4" s="2"/>
      <c r="BL4" s="2"/>
      <c r="BM4" s="38"/>
      <c r="BN4" s="38"/>
      <c r="BO4" s="38"/>
      <c r="BS4" s="140" t="s">
        <v>41</v>
      </c>
      <c r="BT4" s="140"/>
      <c r="BU4" s="139"/>
      <c r="BV4" s="139"/>
      <c r="BW4" s="139"/>
      <c r="BZ4" s="2"/>
      <c r="CA4" s="2"/>
      <c r="CB4" s="38"/>
      <c r="CC4" s="38"/>
      <c r="CD4" s="38"/>
      <c r="CH4" s="140" t="s">
        <v>41</v>
      </c>
      <c r="CI4" s="140"/>
      <c r="CJ4" s="139"/>
      <c r="CK4" s="139"/>
      <c r="CL4" s="139"/>
      <c r="CO4" s="2"/>
      <c r="CP4" s="2"/>
      <c r="CQ4" s="38"/>
      <c r="CR4" s="38"/>
      <c r="CS4" s="38"/>
      <c r="CW4" s="140" t="s">
        <v>41</v>
      </c>
      <c r="CX4" s="140"/>
      <c r="CY4" s="139"/>
      <c r="CZ4" s="139"/>
      <c r="DA4" s="139"/>
      <c r="DD4" s="2"/>
      <c r="DE4" s="2"/>
      <c r="DF4" s="38"/>
      <c r="DG4" s="38"/>
      <c r="DH4" s="38"/>
      <c r="DL4" s="140" t="s">
        <v>41</v>
      </c>
      <c r="DM4" s="140"/>
      <c r="DN4" s="139"/>
      <c r="DO4" s="139"/>
      <c r="DP4" s="139"/>
      <c r="DS4" s="2"/>
      <c r="DT4" s="2"/>
      <c r="DU4" s="38"/>
      <c r="DV4" s="38"/>
      <c r="DW4" s="38"/>
      <c r="EA4" s="140" t="s">
        <v>41</v>
      </c>
      <c r="EB4" s="140"/>
      <c r="EC4" s="139"/>
      <c r="ED4" s="139"/>
      <c r="EE4" s="139"/>
      <c r="EH4" s="2"/>
      <c r="EI4" s="2"/>
      <c r="EJ4" s="38"/>
      <c r="EK4" s="38"/>
      <c r="EL4" s="38"/>
      <c r="EP4" s="140" t="s">
        <v>41</v>
      </c>
      <c r="EQ4" s="140"/>
      <c r="ER4" s="139"/>
      <c r="ES4" s="139"/>
      <c r="ET4" s="139"/>
      <c r="EW4" s="2"/>
      <c r="EX4" s="2"/>
      <c r="EY4" s="38"/>
      <c r="EZ4" s="38"/>
      <c r="FA4" s="38"/>
      <c r="FE4" s="140" t="s">
        <v>41</v>
      </c>
      <c r="FF4" s="140"/>
      <c r="FG4" s="139"/>
      <c r="FH4" s="139"/>
      <c r="FI4" s="139"/>
      <c r="FL4" s="2"/>
      <c r="FM4" s="2"/>
      <c r="FN4" s="38"/>
      <c r="FO4" s="38"/>
      <c r="FP4" s="38"/>
      <c r="FT4" s="140" t="s">
        <v>41</v>
      </c>
      <c r="FU4" s="140"/>
      <c r="FV4" s="139"/>
      <c r="FW4" s="139"/>
      <c r="FX4" s="139"/>
      <c r="GA4" s="2"/>
      <c r="GB4" s="2"/>
      <c r="GC4" s="38"/>
      <c r="GD4" s="38"/>
      <c r="GE4" s="38"/>
      <c r="GI4" s="140" t="s">
        <v>41</v>
      </c>
      <c r="GJ4" s="140"/>
      <c r="GK4" s="139"/>
      <c r="GL4" s="139"/>
      <c r="GM4" s="139"/>
      <c r="GP4" s="2"/>
      <c r="GQ4" s="2"/>
      <c r="GR4" s="38"/>
      <c r="GS4" s="38"/>
      <c r="GT4" s="38"/>
      <c r="GX4" s="140" t="s">
        <v>41</v>
      </c>
      <c r="GY4" s="140"/>
      <c r="GZ4" s="139"/>
      <c r="HA4" s="139"/>
      <c r="HB4" s="139"/>
      <c r="HE4" s="2"/>
      <c r="HF4" s="2"/>
      <c r="HG4" s="38"/>
      <c r="HH4" s="38"/>
      <c r="HI4" s="38"/>
      <c r="HM4" s="140" t="s">
        <v>41</v>
      </c>
      <c r="HN4" s="140"/>
      <c r="HO4" s="139"/>
      <c r="HP4" s="139"/>
      <c r="HQ4" s="139"/>
      <c r="HT4" s="2"/>
      <c r="HU4" s="2"/>
      <c r="HV4" s="38"/>
      <c r="HW4" s="38"/>
      <c r="HX4" s="38"/>
      <c r="IB4" s="140" t="s">
        <v>41</v>
      </c>
      <c r="IC4" s="140"/>
      <c r="ID4" s="139"/>
      <c r="IE4" s="139"/>
      <c r="IF4" s="139"/>
      <c r="II4" s="2"/>
      <c r="IJ4" s="2"/>
      <c r="IK4" s="38"/>
      <c r="IL4" s="38"/>
      <c r="IM4" s="38"/>
      <c r="IQ4" s="140" t="s">
        <v>41</v>
      </c>
      <c r="IR4" s="140"/>
      <c r="IS4" s="139"/>
      <c r="IT4" s="139"/>
      <c r="IU4" s="139"/>
      <c r="IX4" s="2"/>
      <c r="IY4" s="2"/>
      <c r="IZ4" s="38"/>
      <c r="JA4" s="38"/>
      <c r="JB4" s="38"/>
      <c r="JF4" s="140" t="s">
        <v>41</v>
      </c>
      <c r="JG4" s="140"/>
      <c r="JH4" s="139"/>
      <c r="JI4" s="139"/>
      <c r="JJ4" s="139"/>
      <c r="JM4" s="2"/>
      <c r="JN4" s="2"/>
      <c r="JO4" s="38"/>
      <c r="JP4" s="38"/>
      <c r="JQ4" s="38"/>
      <c r="JU4" s="140" t="s">
        <v>41</v>
      </c>
      <c r="JV4" s="140"/>
      <c r="JW4" s="139"/>
      <c r="JX4" s="139"/>
      <c r="JY4" s="139"/>
      <c r="KB4" s="2"/>
      <c r="KC4" s="2"/>
      <c r="KD4" s="38"/>
      <c r="KE4" s="38"/>
      <c r="KF4" s="38"/>
      <c r="KJ4" s="140" t="s">
        <v>41</v>
      </c>
      <c r="KK4" s="140"/>
      <c r="KL4" s="139"/>
      <c r="KM4" s="139"/>
      <c r="KN4" s="139"/>
      <c r="KQ4" s="2"/>
      <c r="KR4" s="2"/>
      <c r="KS4" s="38"/>
      <c r="KT4" s="38"/>
      <c r="KU4" s="38"/>
      <c r="KY4" s="140" t="s">
        <v>41</v>
      </c>
      <c r="KZ4" s="140"/>
      <c r="LA4" s="139"/>
      <c r="LB4" s="139"/>
      <c r="LC4" s="139"/>
      <c r="LF4" s="2"/>
      <c r="LG4" s="2"/>
      <c r="LH4" s="38"/>
      <c r="LI4" s="38"/>
      <c r="LJ4" s="38"/>
      <c r="LN4" s="140" t="s">
        <v>41</v>
      </c>
      <c r="LO4" s="140"/>
      <c r="LP4" s="139"/>
      <c r="LQ4" s="139"/>
      <c r="LR4" s="139"/>
      <c r="LU4" s="2"/>
      <c r="LV4" s="2"/>
      <c r="LW4" s="38"/>
      <c r="LX4" s="38"/>
      <c r="LY4" s="38"/>
      <c r="MC4" s="140" t="s">
        <v>41</v>
      </c>
      <c r="MD4" s="140"/>
      <c r="ME4" s="139"/>
      <c r="MF4" s="139"/>
      <c r="MG4" s="139"/>
      <c r="MJ4" s="2"/>
      <c r="MK4" s="2"/>
      <c r="ML4" s="38"/>
      <c r="MM4" s="38"/>
      <c r="MN4" s="38"/>
      <c r="MR4" s="140" t="s">
        <v>41</v>
      </c>
      <c r="MS4" s="140"/>
      <c r="MT4" s="139"/>
      <c r="MU4" s="139"/>
      <c r="MV4" s="139"/>
      <c r="MY4" s="2"/>
      <c r="MZ4" s="2"/>
      <c r="NA4" s="38"/>
      <c r="NB4" s="38"/>
      <c r="NC4" s="38"/>
      <c r="NG4" s="140" t="s">
        <v>41</v>
      </c>
      <c r="NH4" s="140"/>
      <c r="NI4" s="139"/>
      <c r="NJ4" s="139"/>
      <c r="NK4" s="139"/>
      <c r="NN4" s="2"/>
      <c r="NO4" s="2"/>
      <c r="NP4" s="38"/>
      <c r="NQ4" s="38"/>
      <c r="NR4" s="38"/>
      <c r="NV4" s="140" t="s">
        <v>41</v>
      </c>
      <c r="NW4" s="140"/>
      <c r="NX4" s="139"/>
      <c r="NY4" s="139"/>
      <c r="NZ4" s="139"/>
      <c r="OC4" s="2"/>
      <c r="OD4" s="2"/>
      <c r="OE4" s="38"/>
      <c r="OF4" s="38"/>
      <c r="OG4" s="38"/>
      <c r="OK4" s="140" t="s">
        <v>41</v>
      </c>
      <c r="OL4" s="140"/>
      <c r="OM4" s="139"/>
      <c r="ON4" s="139"/>
      <c r="OO4" s="139"/>
      <c r="OR4" s="2"/>
      <c r="OS4" s="2"/>
      <c r="OT4" s="38"/>
      <c r="OU4" s="38"/>
      <c r="OV4" s="38"/>
      <c r="OZ4" s="140" t="s">
        <v>41</v>
      </c>
      <c r="PA4" s="140"/>
      <c r="PB4" s="139"/>
      <c r="PC4" s="139"/>
      <c r="PD4" s="139"/>
      <c r="PG4" s="2"/>
      <c r="PH4" s="2"/>
      <c r="PI4" s="38"/>
      <c r="PJ4" s="38"/>
      <c r="PK4" s="38"/>
      <c r="PO4" s="140" t="s">
        <v>41</v>
      </c>
      <c r="PP4" s="140"/>
      <c r="PQ4" s="139"/>
      <c r="PR4" s="139"/>
      <c r="PS4" s="139"/>
      <c r="PV4" s="2"/>
      <c r="PW4" s="2"/>
      <c r="PX4" s="38"/>
      <c r="PY4" s="38"/>
      <c r="PZ4" s="38"/>
      <c r="QD4" s="140" t="s">
        <v>41</v>
      </c>
      <c r="QE4" s="140"/>
      <c r="QF4" s="139"/>
      <c r="QG4" s="139"/>
      <c r="QH4" s="139"/>
    </row>
    <row r="5" spans="2:450" ht="15.75" customHeight="1" x14ac:dyDescent="0.25">
      <c r="C5" s="2"/>
      <c r="D5" s="2"/>
      <c r="E5" s="38"/>
      <c r="F5" s="38"/>
      <c r="G5" s="38"/>
      <c r="K5" s="38"/>
      <c r="L5" s="23" t="s">
        <v>30</v>
      </c>
      <c r="M5" s="139"/>
      <c r="N5" s="139"/>
      <c r="O5" s="139"/>
      <c r="R5" s="2"/>
      <c r="S5" s="2"/>
      <c r="T5" s="38"/>
      <c r="U5" s="38"/>
      <c r="V5" s="38"/>
      <c r="Z5" s="38"/>
      <c r="AA5" s="23" t="s">
        <v>30</v>
      </c>
      <c r="AB5" s="139"/>
      <c r="AC5" s="139"/>
      <c r="AD5" s="139"/>
      <c r="AG5" s="2"/>
      <c r="AH5" s="2"/>
      <c r="AI5" s="38"/>
      <c r="AJ5" s="38"/>
      <c r="AK5" s="38"/>
      <c r="AO5" s="38"/>
      <c r="AP5" s="23" t="s">
        <v>30</v>
      </c>
      <c r="AQ5" s="139"/>
      <c r="AR5" s="139"/>
      <c r="AS5" s="139"/>
      <c r="AV5" s="2"/>
      <c r="AW5" s="2"/>
      <c r="AX5" s="38"/>
      <c r="AY5" s="38"/>
      <c r="AZ5" s="38"/>
      <c r="BD5" s="38"/>
      <c r="BE5" s="23" t="s">
        <v>30</v>
      </c>
      <c r="BF5" s="139"/>
      <c r="BG5" s="139"/>
      <c r="BH5" s="139"/>
      <c r="BK5" s="2"/>
      <c r="BL5" s="2"/>
      <c r="BM5" s="38"/>
      <c r="BN5" s="38"/>
      <c r="BO5" s="38"/>
      <c r="BS5" s="38"/>
      <c r="BT5" s="23" t="s">
        <v>30</v>
      </c>
      <c r="BU5" s="139"/>
      <c r="BV5" s="139"/>
      <c r="BW5" s="139"/>
      <c r="BZ5" s="2"/>
      <c r="CA5" s="2"/>
      <c r="CB5" s="38"/>
      <c r="CC5" s="38"/>
      <c r="CD5" s="38"/>
      <c r="CH5" s="38"/>
      <c r="CI5" s="23" t="s">
        <v>30</v>
      </c>
      <c r="CJ5" s="139"/>
      <c r="CK5" s="139"/>
      <c r="CL5" s="139"/>
      <c r="CO5" s="2"/>
      <c r="CP5" s="2"/>
      <c r="CQ5" s="38"/>
      <c r="CR5" s="38"/>
      <c r="CS5" s="38"/>
      <c r="CW5" s="38"/>
      <c r="CX5" s="23" t="s">
        <v>30</v>
      </c>
      <c r="CY5" s="139"/>
      <c r="CZ5" s="139"/>
      <c r="DA5" s="139"/>
      <c r="DD5" s="2"/>
      <c r="DE5" s="2"/>
      <c r="DF5" s="38"/>
      <c r="DG5" s="38"/>
      <c r="DH5" s="38"/>
      <c r="DL5" s="38"/>
      <c r="DM5" s="23" t="s">
        <v>30</v>
      </c>
      <c r="DN5" s="139"/>
      <c r="DO5" s="139"/>
      <c r="DP5" s="139"/>
      <c r="DS5" s="2"/>
      <c r="DT5" s="2"/>
      <c r="DU5" s="38"/>
      <c r="DV5" s="38"/>
      <c r="DW5" s="38"/>
      <c r="EA5" s="38"/>
      <c r="EB5" s="23" t="s">
        <v>30</v>
      </c>
      <c r="EC5" s="139"/>
      <c r="ED5" s="139"/>
      <c r="EE5" s="139"/>
      <c r="EH5" s="2"/>
      <c r="EI5" s="2"/>
      <c r="EJ5" s="38"/>
      <c r="EK5" s="38"/>
      <c r="EL5" s="38"/>
      <c r="EP5" s="38"/>
      <c r="EQ5" s="23" t="s">
        <v>30</v>
      </c>
      <c r="ER5" s="139"/>
      <c r="ES5" s="139"/>
      <c r="ET5" s="139"/>
      <c r="EW5" s="2"/>
      <c r="EX5" s="2"/>
      <c r="EY5" s="38"/>
      <c r="EZ5" s="38"/>
      <c r="FA5" s="38"/>
      <c r="FE5" s="38"/>
      <c r="FF5" s="23" t="s">
        <v>30</v>
      </c>
      <c r="FG5" s="139"/>
      <c r="FH5" s="139"/>
      <c r="FI5" s="139"/>
      <c r="FL5" s="2"/>
      <c r="FM5" s="2"/>
      <c r="FN5" s="38"/>
      <c r="FO5" s="38"/>
      <c r="FP5" s="38"/>
      <c r="FT5" s="38"/>
      <c r="FU5" s="23" t="s">
        <v>30</v>
      </c>
      <c r="FV5" s="139"/>
      <c r="FW5" s="139"/>
      <c r="FX5" s="139"/>
      <c r="GA5" s="2"/>
      <c r="GB5" s="2"/>
      <c r="GC5" s="38"/>
      <c r="GD5" s="38"/>
      <c r="GE5" s="38"/>
      <c r="GI5" s="38"/>
      <c r="GJ5" s="23" t="s">
        <v>30</v>
      </c>
      <c r="GK5" s="139"/>
      <c r="GL5" s="139"/>
      <c r="GM5" s="139"/>
      <c r="GP5" s="2"/>
      <c r="GQ5" s="2"/>
      <c r="GR5" s="38"/>
      <c r="GS5" s="38"/>
      <c r="GT5" s="38"/>
      <c r="GX5" s="38"/>
      <c r="GY5" s="23" t="s">
        <v>30</v>
      </c>
      <c r="GZ5" s="139"/>
      <c r="HA5" s="139"/>
      <c r="HB5" s="139"/>
      <c r="HE5" s="2"/>
      <c r="HF5" s="2"/>
      <c r="HG5" s="38"/>
      <c r="HH5" s="38"/>
      <c r="HI5" s="38"/>
      <c r="HM5" s="38"/>
      <c r="HN5" s="23" t="s">
        <v>30</v>
      </c>
      <c r="HO5" s="139"/>
      <c r="HP5" s="139"/>
      <c r="HQ5" s="139"/>
      <c r="HT5" s="2"/>
      <c r="HU5" s="2"/>
      <c r="HV5" s="38"/>
      <c r="HW5" s="38"/>
      <c r="HX5" s="38"/>
      <c r="IB5" s="38"/>
      <c r="IC5" s="23" t="s">
        <v>30</v>
      </c>
      <c r="ID5" s="139"/>
      <c r="IE5" s="139"/>
      <c r="IF5" s="139"/>
      <c r="II5" s="2"/>
      <c r="IJ5" s="2"/>
      <c r="IK5" s="38"/>
      <c r="IL5" s="38"/>
      <c r="IM5" s="38"/>
      <c r="IQ5" s="38"/>
      <c r="IR5" s="23" t="s">
        <v>30</v>
      </c>
      <c r="IS5" s="139"/>
      <c r="IT5" s="139"/>
      <c r="IU5" s="139"/>
      <c r="IX5" s="2"/>
      <c r="IY5" s="2"/>
      <c r="IZ5" s="38"/>
      <c r="JA5" s="38"/>
      <c r="JB5" s="38"/>
      <c r="JF5" s="38"/>
      <c r="JG5" s="23" t="s">
        <v>30</v>
      </c>
      <c r="JH5" s="139"/>
      <c r="JI5" s="139"/>
      <c r="JJ5" s="139"/>
      <c r="JM5" s="2"/>
      <c r="JN5" s="2"/>
      <c r="JO5" s="38"/>
      <c r="JP5" s="38"/>
      <c r="JQ5" s="38"/>
      <c r="JU5" s="38"/>
      <c r="JV5" s="23" t="s">
        <v>30</v>
      </c>
      <c r="JW5" s="139"/>
      <c r="JX5" s="139"/>
      <c r="JY5" s="139"/>
      <c r="KB5" s="2"/>
      <c r="KC5" s="2"/>
      <c r="KD5" s="38"/>
      <c r="KE5" s="38"/>
      <c r="KF5" s="38"/>
      <c r="KJ5" s="38"/>
      <c r="KK5" s="23" t="s">
        <v>30</v>
      </c>
      <c r="KL5" s="139"/>
      <c r="KM5" s="139"/>
      <c r="KN5" s="139"/>
      <c r="KQ5" s="2"/>
      <c r="KR5" s="2"/>
      <c r="KS5" s="38"/>
      <c r="KT5" s="38"/>
      <c r="KU5" s="38"/>
      <c r="KY5" s="38"/>
      <c r="KZ5" s="23" t="s">
        <v>30</v>
      </c>
      <c r="LA5" s="139"/>
      <c r="LB5" s="139"/>
      <c r="LC5" s="139"/>
      <c r="LF5" s="2"/>
      <c r="LG5" s="2"/>
      <c r="LH5" s="38"/>
      <c r="LI5" s="38"/>
      <c r="LJ5" s="38"/>
      <c r="LN5" s="38"/>
      <c r="LO5" s="23" t="s">
        <v>30</v>
      </c>
      <c r="LP5" s="139"/>
      <c r="LQ5" s="139"/>
      <c r="LR5" s="139"/>
      <c r="LU5" s="2"/>
      <c r="LV5" s="2"/>
      <c r="LW5" s="38"/>
      <c r="LX5" s="38"/>
      <c r="LY5" s="38"/>
      <c r="MC5" s="38"/>
      <c r="MD5" s="23" t="s">
        <v>30</v>
      </c>
      <c r="ME5" s="139"/>
      <c r="MF5" s="139"/>
      <c r="MG5" s="139"/>
      <c r="MJ5" s="2"/>
      <c r="MK5" s="2"/>
      <c r="ML5" s="38"/>
      <c r="MM5" s="38"/>
      <c r="MN5" s="38"/>
      <c r="MR5" s="38"/>
      <c r="MS5" s="23" t="s">
        <v>30</v>
      </c>
      <c r="MT5" s="139"/>
      <c r="MU5" s="139"/>
      <c r="MV5" s="139"/>
      <c r="MY5" s="2"/>
      <c r="MZ5" s="2"/>
      <c r="NA5" s="38"/>
      <c r="NB5" s="38"/>
      <c r="NC5" s="38"/>
      <c r="NG5" s="38"/>
      <c r="NH5" s="23" t="s">
        <v>30</v>
      </c>
      <c r="NI5" s="139"/>
      <c r="NJ5" s="139"/>
      <c r="NK5" s="139"/>
      <c r="NN5" s="2"/>
      <c r="NO5" s="2"/>
      <c r="NP5" s="38"/>
      <c r="NQ5" s="38"/>
      <c r="NR5" s="38"/>
      <c r="NV5" s="38"/>
      <c r="NW5" s="23" t="s">
        <v>30</v>
      </c>
      <c r="NX5" s="139"/>
      <c r="NY5" s="139"/>
      <c r="NZ5" s="139"/>
      <c r="OC5" s="2"/>
      <c r="OD5" s="2"/>
      <c r="OE5" s="38"/>
      <c r="OF5" s="38"/>
      <c r="OG5" s="38"/>
      <c r="OK5" s="38"/>
      <c r="OL5" s="23" t="s">
        <v>30</v>
      </c>
      <c r="OM5" s="139"/>
      <c r="ON5" s="139"/>
      <c r="OO5" s="139"/>
      <c r="OR5" s="2"/>
      <c r="OS5" s="2"/>
      <c r="OT5" s="38"/>
      <c r="OU5" s="38"/>
      <c r="OV5" s="38"/>
      <c r="OZ5" s="38"/>
      <c r="PA5" s="23" t="s">
        <v>30</v>
      </c>
      <c r="PB5" s="139"/>
      <c r="PC5" s="139"/>
      <c r="PD5" s="139"/>
      <c r="PG5" s="2"/>
      <c r="PH5" s="2"/>
      <c r="PI5" s="38"/>
      <c r="PJ5" s="38"/>
      <c r="PK5" s="38"/>
      <c r="PO5" s="38"/>
      <c r="PP5" s="23" t="s">
        <v>30</v>
      </c>
      <c r="PQ5" s="139"/>
      <c r="PR5" s="139"/>
      <c r="PS5" s="139"/>
      <c r="PV5" s="2"/>
      <c r="PW5" s="2"/>
      <c r="PX5" s="38"/>
      <c r="PY5" s="38"/>
      <c r="PZ5" s="38"/>
      <c r="QD5" s="38"/>
      <c r="QE5" s="23" t="s">
        <v>30</v>
      </c>
      <c r="QF5" s="139"/>
      <c r="QG5" s="139"/>
      <c r="QH5" s="139"/>
    </row>
    <row r="6" spans="2:450" ht="15.75" customHeight="1" x14ac:dyDescent="0.25">
      <c r="C6" s="2"/>
      <c r="D6" s="2"/>
      <c r="E6" s="38"/>
      <c r="F6" s="38"/>
      <c r="G6" s="38"/>
      <c r="H6" s="38"/>
      <c r="I6" s="38"/>
      <c r="J6" s="38"/>
      <c r="K6" s="38"/>
      <c r="L6" s="37" t="s">
        <v>205</v>
      </c>
      <c r="M6" s="138"/>
      <c r="N6" s="138"/>
      <c r="O6" s="138"/>
      <c r="R6" s="2"/>
      <c r="S6" s="2"/>
      <c r="T6" s="38"/>
      <c r="U6" s="38"/>
      <c r="V6" s="38"/>
      <c r="W6" s="38"/>
      <c r="X6" s="38"/>
      <c r="Y6" s="38"/>
      <c r="Z6" s="38"/>
      <c r="AA6" s="37" t="s">
        <v>205</v>
      </c>
      <c r="AB6" s="138"/>
      <c r="AC6" s="138"/>
      <c r="AD6" s="138"/>
      <c r="AG6" s="2"/>
      <c r="AH6" s="2"/>
      <c r="AI6" s="38"/>
      <c r="AJ6" s="38"/>
      <c r="AK6" s="38"/>
      <c r="AL6" s="38"/>
      <c r="AM6" s="38"/>
      <c r="AN6" s="38"/>
      <c r="AO6" s="38"/>
      <c r="AP6" s="37" t="s">
        <v>205</v>
      </c>
      <c r="AQ6" s="138"/>
      <c r="AR6" s="138"/>
      <c r="AS6" s="138"/>
      <c r="AV6" s="2"/>
      <c r="AW6" s="2"/>
      <c r="AX6" s="38"/>
      <c r="AY6" s="38"/>
      <c r="AZ6" s="38"/>
      <c r="BA6" s="38"/>
      <c r="BB6" s="38"/>
      <c r="BC6" s="38"/>
      <c r="BD6" s="38"/>
      <c r="BE6" s="37" t="s">
        <v>205</v>
      </c>
      <c r="BF6" s="138"/>
      <c r="BG6" s="138"/>
      <c r="BH6" s="138"/>
      <c r="BK6" s="2"/>
      <c r="BL6" s="2"/>
      <c r="BM6" s="38"/>
      <c r="BN6" s="38"/>
      <c r="BO6" s="38"/>
      <c r="BP6" s="38"/>
      <c r="BQ6" s="38"/>
      <c r="BR6" s="38"/>
      <c r="BS6" s="38"/>
      <c r="BT6" s="37" t="s">
        <v>205</v>
      </c>
      <c r="BU6" s="138"/>
      <c r="BV6" s="138"/>
      <c r="BW6" s="138"/>
      <c r="BZ6" s="2"/>
      <c r="CA6" s="2"/>
      <c r="CB6" s="38"/>
      <c r="CC6" s="38"/>
      <c r="CD6" s="38"/>
      <c r="CE6" s="38"/>
      <c r="CF6" s="38"/>
      <c r="CG6" s="38"/>
      <c r="CH6" s="38"/>
      <c r="CI6" s="37" t="s">
        <v>205</v>
      </c>
      <c r="CJ6" s="138"/>
      <c r="CK6" s="138"/>
      <c r="CL6" s="138"/>
      <c r="CO6" s="2"/>
      <c r="CP6" s="2"/>
      <c r="CQ6" s="38"/>
      <c r="CR6" s="38"/>
      <c r="CS6" s="38"/>
      <c r="CT6" s="38"/>
      <c r="CU6" s="38"/>
      <c r="CV6" s="38"/>
      <c r="CW6" s="38"/>
      <c r="CX6" s="37" t="s">
        <v>205</v>
      </c>
      <c r="CY6" s="138"/>
      <c r="CZ6" s="138"/>
      <c r="DA6" s="138"/>
      <c r="DD6" s="2"/>
      <c r="DE6" s="2"/>
      <c r="DF6" s="38"/>
      <c r="DG6" s="38"/>
      <c r="DH6" s="38"/>
      <c r="DI6" s="38"/>
      <c r="DJ6" s="38"/>
      <c r="DK6" s="38"/>
      <c r="DL6" s="38"/>
      <c r="DM6" s="37" t="s">
        <v>205</v>
      </c>
      <c r="DN6" s="138"/>
      <c r="DO6" s="138"/>
      <c r="DP6" s="138"/>
      <c r="DS6" s="2"/>
      <c r="DT6" s="2"/>
      <c r="DU6" s="38"/>
      <c r="DV6" s="38"/>
      <c r="DW6" s="38"/>
      <c r="DX6" s="38"/>
      <c r="DY6" s="38"/>
      <c r="DZ6" s="38"/>
      <c r="EA6" s="38"/>
      <c r="EB6" s="37" t="s">
        <v>205</v>
      </c>
      <c r="EC6" s="138"/>
      <c r="ED6" s="138"/>
      <c r="EE6" s="138"/>
      <c r="EH6" s="2"/>
      <c r="EI6" s="2"/>
      <c r="EJ6" s="38"/>
      <c r="EK6" s="38"/>
      <c r="EL6" s="38"/>
      <c r="EM6" s="38"/>
      <c r="EN6" s="38"/>
      <c r="EO6" s="38"/>
      <c r="EP6" s="38"/>
      <c r="EQ6" s="37" t="s">
        <v>205</v>
      </c>
      <c r="ER6" s="138"/>
      <c r="ES6" s="138"/>
      <c r="ET6" s="138"/>
      <c r="EW6" s="2"/>
      <c r="EX6" s="2"/>
      <c r="EY6" s="38"/>
      <c r="EZ6" s="38"/>
      <c r="FA6" s="38"/>
      <c r="FB6" s="38"/>
      <c r="FC6" s="38"/>
      <c r="FD6" s="38"/>
      <c r="FE6" s="38"/>
      <c r="FF6" s="37" t="s">
        <v>205</v>
      </c>
      <c r="FG6" s="138"/>
      <c r="FH6" s="138"/>
      <c r="FI6" s="138"/>
      <c r="FL6" s="2"/>
      <c r="FM6" s="2"/>
      <c r="FN6" s="38"/>
      <c r="FO6" s="38"/>
      <c r="FP6" s="38"/>
      <c r="FQ6" s="38"/>
      <c r="FR6" s="38"/>
      <c r="FS6" s="38"/>
      <c r="FT6" s="38"/>
      <c r="FU6" s="37" t="s">
        <v>205</v>
      </c>
      <c r="FV6" s="138"/>
      <c r="FW6" s="138"/>
      <c r="FX6" s="138"/>
      <c r="GA6" s="2"/>
      <c r="GB6" s="2"/>
      <c r="GC6" s="38"/>
      <c r="GD6" s="38"/>
      <c r="GE6" s="38"/>
      <c r="GF6" s="38"/>
      <c r="GG6" s="38"/>
      <c r="GH6" s="38"/>
      <c r="GI6" s="38"/>
      <c r="GJ6" s="37" t="s">
        <v>205</v>
      </c>
      <c r="GK6" s="138"/>
      <c r="GL6" s="138"/>
      <c r="GM6" s="138"/>
      <c r="GP6" s="2"/>
      <c r="GQ6" s="2"/>
      <c r="GR6" s="38"/>
      <c r="GS6" s="38"/>
      <c r="GT6" s="38"/>
      <c r="GU6" s="38"/>
      <c r="GV6" s="38"/>
      <c r="GW6" s="38"/>
      <c r="GX6" s="38"/>
      <c r="GY6" s="37" t="s">
        <v>205</v>
      </c>
      <c r="GZ6" s="138"/>
      <c r="HA6" s="138"/>
      <c r="HB6" s="138"/>
      <c r="HE6" s="2"/>
      <c r="HF6" s="2"/>
      <c r="HG6" s="38"/>
      <c r="HH6" s="38"/>
      <c r="HI6" s="38"/>
      <c r="HJ6" s="38"/>
      <c r="HK6" s="38"/>
      <c r="HL6" s="38"/>
      <c r="HM6" s="38"/>
      <c r="HN6" s="37" t="s">
        <v>205</v>
      </c>
      <c r="HO6" s="138"/>
      <c r="HP6" s="138"/>
      <c r="HQ6" s="138"/>
      <c r="HT6" s="2"/>
      <c r="HU6" s="2"/>
      <c r="HV6" s="38"/>
      <c r="HW6" s="38"/>
      <c r="HX6" s="38"/>
      <c r="HY6" s="38"/>
      <c r="HZ6" s="38"/>
      <c r="IA6" s="38"/>
      <c r="IB6" s="38"/>
      <c r="IC6" s="37" t="s">
        <v>205</v>
      </c>
      <c r="ID6" s="138"/>
      <c r="IE6" s="138"/>
      <c r="IF6" s="138"/>
      <c r="II6" s="2"/>
      <c r="IJ6" s="2"/>
      <c r="IK6" s="38"/>
      <c r="IL6" s="38"/>
      <c r="IM6" s="38"/>
      <c r="IN6" s="38"/>
      <c r="IO6" s="38"/>
      <c r="IP6" s="38"/>
      <c r="IQ6" s="38"/>
      <c r="IR6" s="37" t="s">
        <v>205</v>
      </c>
      <c r="IS6" s="138"/>
      <c r="IT6" s="138"/>
      <c r="IU6" s="138"/>
      <c r="IX6" s="2"/>
      <c r="IY6" s="2"/>
      <c r="IZ6" s="38"/>
      <c r="JA6" s="38"/>
      <c r="JB6" s="38"/>
      <c r="JC6" s="38"/>
      <c r="JD6" s="38"/>
      <c r="JE6" s="38"/>
      <c r="JF6" s="38"/>
      <c r="JG6" s="37" t="s">
        <v>205</v>
      </c>
      <c r="JH6" s="138"/>
      <c r="JI6" s="138"/>
      <c r="JJ6" s="138"/>
      <c r="JM6" s="2"/>
      <c r="JN6" s="2"/>
      <c r="JO6" s="38"/>
      <c r="JP6" s="38"/>
      <c r="JQ6" s="38"/>
      <c r="JR6" s="38"/>
      <c r="JS6" s="38"/>
      <c r="JT6" s="38"/>
      <c r="JU6" s="38"/>
      <c r="JV6" s="37" t="s">
        <v>205</v>
      </c>
      <c r="JW6" s="138"/>
      <c r="JX6" s="138"/>
      <c r="JY6" s="138"/>
      <c r="KB6" s="2"/>
      <c r="KC6" s="2"/>
      <c r="KD6" s="38"/>
      <c r="KE6" s="38"/>
      <c r="KF6" s="38"/>
      <c r="KG6" s="38"/>
      <c r="KH6" s="38"/>
      <c r="KI6" s="38"/>
      <c r="KJ6" s="38"/>
      <c r="KK6" s="37" t="s">
        <v>205</v>
      </c>
      <c r="KL6" s="138"/>
      <c r="KM6" s="138"/>
      <c r="KN6" s="138"/>
      <c r="KQ6" s="2"/>
      <c r="KR6" s="2"/>
      <c r="KS6" s="38"/>
      <c r="KT6" s="38"/>
      <c r="KU6" s="38"/>
      <c r="KV6" s="38"/>
      <c r="KW6" s="38"/>
      <c r="KX6" s="38"/>
      <c r="KY6" s="38"/>
      <c r="KZ6" s="37" t="s">
        <v>205</v>
      </c>
      <c r="LA6" s="138"/>
      <c r="LB6" s="138"/>
      <c r="LC6" s="138"/>
      <c r="LF6" s="2"/>
      <c r="LG6" s="2"/>
      <c r="LH6" s="38"/>
      <c r="LI6" s="38"/>
      <c r="LJ6" s="38"/>
      <c r="LK6" s="38"/>
      <c r="LL6" s="38"/>
      <c r="LM6" s="38"/>
      <c r="LN6" s="38"/>
      <c r="LO6" s="37" t="s">
        <v>205</v>
      </c>
      <c r="LP6" s="138"/>
      <c r="LQ6" s="138"/>
      <c r="LR6" s="138"/>
      <c r="LU6" s="2"/>
      <c r="LV6" s="2"/>
      <c r="LW6" s="38"/>
      <c r="LX6" s="38"/>
      <c r="LY6" s="38"/>
      <c r="LZ6" s="38"/>
      <c r="MA6" s="38"/>
      <c r="MB6" s="38"/>
      <c r="MC6" s="38"/>
      <c r="MD6" s="37" t="s">
        <v>205</v>
      </c>
      <c r="ME6" s="138"/>
      <c r="MF6" s="138"/>
      <c r="MG6" s="138"/>
      <c r="MJ6" s="2"/>
      <c r="MK6" s="2"/>
      <c r="ML6" s="38"/>
      <c r="MM6" s="38"/>
      <c r="MN6" s="38"/>
      <c r="MO6" s="38"/>
      <c r="MP6" s="38"/>
      <c r="MQ6" s="38"/>
      <c r="MR6" s="38"/>
      <c r="MS6" s="37" t="s">
        <v>205</v>
      </c>
      <c r="MT6" s="138"/>
      <c r="MU6" s="138"/>
      <c r="MV6" s="138"/>
      <c r="MY6" s="2"/>
      <c r="MZ6" s="2"/>
      <c r="NA6" s="38"/>
      <c r="NB6" s="38"/>
      <c r="NC6" s="38"/>
      <c r="ND6" s="38"/>
      <c r="NE6" s="38"/>
      <c r="NF6" s="38"/>
      <c r="NG6" s="38"/>
      <c r="NH6" s="37" t="s">
        <v>205</v>
      </c>
      <c r="NI6" s="138"/>
      <c r="NJ6" s="138"/>
      <c r="NK6" s="138"/>
      <c r="NN6" s="2"/>
      <c r="NO6" s="2"/>
      <c r="NP6" s="38"/>
      <c r="NQ6" s="38"/>
      <c r="NR6" s="38"/>
      <c r="NS6" s="38"/>
      <c r="NT6" s="38"/>
      <c r="NU6" s="38"/>
      <c r="NV6" s="38"/>
      <c r="NW6" s="37" t="s">
        <v>205</v>
      </c>
      <c r="NX6" s="138"/>
      <c r="NY6" s="138"/>
      <c r="NZ6" s="138"/>
      <c r="OC6" s="2"/>
      <c r="OD6" s="2"/>
      <c r="OE6" s="38"/>
      <c r="OF6" s="38"/>
      <c r="OG6" s="38"/>
      <c r="OH6" s="38"/>
      <c r="OI6" s="38"/>
      <c r="OJ6" s="38"/>
      <c r="OK6" s="38"/>
      <c r="OL6" s="37" t="s">
        <v>205</v>
      </c>
      <c r="OM6" s="138"/>
      <c r="ON6" s="138"/>
      <c r="OO6" s="138"/>
      <c r="OR6" s="2"/>
      <c r="OS6" s="2"/>
      <c r="OT6" s="38"/>
      <c r="OU6" s="38"/>
      <c r="OV6" s="38"/>
      <c r="OW6" s="38"/>
      <c r="OX6" s="38"/>
      <c r="OY6" s="38"/>
      <c r="OZ6" s="38"/>
      <c r="PA6" s="37" t="s">
        <v>205</v>
      </c>
      <c r="PB6" s="138"/>
      <c r="PC6" s="138"/>
      <c r="PD6" s="138"/>
      <c r="PG6" s="2"/>
      <c r="PH6" s="2"/>
      <c r="PI6" s="38"/>
      <c r="PJ6" s="38"/>
      <c r="PK6" s="38"/>
      <c r="PL6" s="38"/>
      <c r="PM6" s="38"/>
      <c r="PN6" s="38"/>
      <c r="PO6" s="38"/>
      <c r="PP6" s="37" t="s">
        <v>205</v>
      </c>
      <c r="PQ6" s="138"/>
      <c r="PR6" s="138"/>
      <c r="PS6" s="138"/>
      <c r="PV6" s="2"/>
      <c r="PW6" s="2"/>
      <c r="PX6" s="38"/>
      <c r="PY6" s="38"/>
      <c r="PZ6" s="38"/>
      <c r="QA6" s="38"/>
      <c r="QB6" s="38"/>
      <c r="QC6" s="38"/>
      <c r="QD6" s="38"/>
      <c r="QE6" s="37" t="s">
        <v>205</v>
      </c>
      <c r="QF6" s="138"/>
      <c r="QG6" s="138"/>
      <c r="QH6" s="138"/>
    </row>
    <row r="7" spans="2:450" ht="19.5" customHeight="1" x14ac:dyDescent="0.25">
      <c r="C7" s="2"/>
      <c r="D7" s="2"/>
      <c r="E7" s="38"/>
      <c r="F7" s="137" t="s">
        <v>71</v>
      </c>
      <c r="G7" s="137"/>
      <c r="H7" s="137"/>
      <c r="I7" s="137"/>
      <c r="J7" s="137"/>
      <c r="K7" s="137"/>
      <c r="L7" s="38"/>
      <c r="M7" s="38"/>
      <c r="N7" s="38"/>
      <c r="O7" s="38"/>
      <c r="R7" s="2"/>
      <c r="S7" s="2"/>
      <c r="T7" s="38"/>
      <c r="U7" s="137" t="s">
        <v>71</v>
      </c>
      <c r="V7" s="137"/>
      <c r="W7" s="137"/>
      <c r="X7" s="137"/>
      <c r="Y7" s="137"/>
      <c r="Z7" s="137"/>
      <c r="AA7" s="38"/>
      <c r="AB7" s="38"/>
      <c r="AC7" s="38"/>
      <c r="AD7" s="38"/>
      <c r="AG7" s="2"/>
      <c r="AH7" s="2"/>
      <c r="AI7" s="38"/>
      <c r="AJ7" s="137" t="s">
        <v>71</v>
      </c>
      <c r="AK7" s="137"/>
      <c r="AL7" s="137"/>
      <c r="AM7" s="137"/>
      <c r="AN7" s="137"/>
      <c r="AO7" s="137"/>
      <c r="AP7" s="38"/>
      <c r="AQ7" s="38"/>
      <c r="AR7" s="38"/>
      <c r="AS7" s="38"/>
      <c r="AV7" s="2"/>
      <c r="AW7" s="2"/>
      <c r="AX7" s="38"/>
      <c r="AY7" s="137" t="s">
        <v>71</v>
      </c>
      <c r="AZ7" s="137"/>
      <c r="BA7" s="137"/>
      <c r="BB7" s="137"/>
      <c r="BC7" s="137"/>
      <c r="BD7" s="137"/>
      <c r="BE7" s="38"/>
      <c r="BF7" s="38"/>
      <c r="BG7" s="38"/>
      <c r="BH7" s="38"/>
      <c r="BK7" s="2"/>
      <c r="BL7" s="2"/>
      <c r="BM7" s="38"/>
      <c r="BN7" s="137" t="s">
        <v>71</v>
      </c>
      <c r="BO7" s="137"/>
      <c r="BP7" s="137"/>
      <c r="BQ7" s="137"/>
      <c r="BR7" s="137"/>
      <c r="BS7" s="137"/>
      <c r="BT7" s="38"/>
      <c r="BU7" s="38"/>
      <c r="BV7" s="38"/>
      <c r="BW7" s="38"/>
      <c r="BZ7" s="2"/>
      <c r="CA7" s="2"/>
      <c r="CB7" s="38"/>
      <c r="CC7" s="137" t="s">
        <v>71</v>
      </c>
      <c r="CD7" s="137"/>
      <c r="CE7" s="137"/>
      <c r="CF7" s="137"/>
      <c r="CG7" s="137"/>
      <c r="CH7" s="137"/>
      <c r="CI7" s="38"/>
      <c r="CJ7" s="38"/>
      <c r="CK7" s="38"/>
      <c r="CL7" s="38"/>
      <c r="CO7" s="2"/>
      <c r="CP7" s="2"/>
      <c r="CQ7" s="38"/>
      <c r="CR7" s="137" t="s">
        <v>71</v>
      </c>
      <c r="CS7" s="137"/>
      <c r="CT7" s="137"/>
      <c r="CU7" s="137"/>
      <c r="CV7" s="137"/>
      <c r="CW7" s="137"/>
      <c r="CX7" s="38"/>
      <c r="CY7" s="38"/>
      <c r="CZ7" s="38"/>
      <c r="DA7" s="38"/>
      <c r="DD7" s="2"/>
      <c r="DE7" s="2"/>
      <c r="DF7" s="38"/>
      <c r="DG7" s="137" t="s">
        <v>71</v>
      </c>
      <c r="DH7" s="137"/>
      <c r="DI7" s="137"/>
      <c r="DJ7" s="137"/>
      <c r="DK7" s="137"/>
      <c r="DL7" s="137"/>
      <c r="DM7" s="38"/>
      <c r="DN7" s="38"/>
      <c r="DO7" s="38"/>
      <c r="DP7" s="38"/>
      <c r="DS7" s="2"/>
      <c r="DT7" s="2"/>
      <c r="DU7" s="38"/>
      <c r="DV7" s="137" t="s">
        <v>71</v>
      </c>
      <c r="DW7" s="137"/>
      <c r="DX7" s="137"/>
      <c r="DY7" s="137"/>
      <c r="DZ7" s="137"/>
      <c r="EA7" s="137"/>
      <c r="EB7" s="38"/>
      <c r="EC7" s="38"/>
      <c r="ED7" s="38"/>
      <c r="EE7" s="38"/>
      <c r="EH7" s="2"/>
      <c r="EI7" s="2"/>
      <c r="EJ7" s="38"/>
      <c r="EK7" s="137" t="s">
        <v>71</v>
      </c>
      <c r="EL7" s="137"/>
      <c r="EM7" s="137"/>
      <c r="EN7" s="137"/>
      <c r="EO7" s="137"/>
      <c r="EP7" s="137"/>
      <c r="EQ7" s="38"/>
      <c r="ER7" s="38"/>
      <c r="ES7" s="38"/>
      <c r="ET7" s="38"/>
      <c r="EW7" s="2"/>
      <c r="EX7" s="2"/>
      <c r="EY7" s="38"/>
      <c r="EZ7" s="137" t="s">
        <v>71</v>
      </c>
      <c r="FA7" s="137"/>
      <c r="FB7" s="137"/>
      <c r="FC7" s="137"/>
      <c r="FD7" s="137"/>
      <c r="FE7" s="137"/>
      <c r="FF7" s="38"/>
      <c r="FG7" s="38"/>
      <c r="FH7" s="38"/>
      <c r="FI7" s="38"/>
      <c r="FL7" s="2"/>
      <c r="FM7" s="2"/>
      <c r="FN7" s="38"/>
      <c r="FO7" s="137" t="s">
        <v>71</v>
      </c>
      <c r="FP7" s="137"/>
      <c r="FQ7" s="137"/>
      <c r="FR7" s="137"/>
      <c r="FS7" s="137"/>
      <c r="FT7" s="137"/>
      <c r="FU7" s="38"/>
      <c r="FV7" s="38"/>
      <c r="FW7" s="38"/>
      <c r="FX7" s="38"/>
      <c r="GA7" s="2"/>
      <c r="GB7" s="2"/>
      <c r="GC7" s="38"/>
      <c r="GD7" s="137" t="s">
        <v>71</v>
      </c>
      <c r="GE7" s="137"/>
      <c r="GF7" s="137"/>
      <c r="GG7" s="137"/>
      <c r="GH7" s="137"/>
      <c r="GI7" s="137"/>
      <c r="GJ7" s="38"/>
      <c r="GK7" s="38"/>
      <c r="GL7" s="38"/>
      <c r="GM7" s="38"/>
      <c r="GP7" s="2"/>
      <c r="GQ7" s="2"/>
      <c r="GR7" s="38"/>
      <c r="GS7" s="137" t="s">
        <v>71</v>
      </c>
      <c r="GT7" s="137"/>
      <c r="GU7" s="137"/>
      <c r="GV7" s="137"/>
      <c r="GW7" s="137"/>
      <c r="GX7" s="137"/>
      <c r="GY7" s="38"/>
      <c r="GZ7" s="38"/>
      <c r="HA7" s="38"/>
      <c r="HB7" s="38"/>
      <c r="HE7" s="2"/>
      <c r="HF7" s="2"/>
      <c r="HG7" s="38"/>
      <c r="HH7" s="137" t="s">
        <v>71</v>
      </c>
      <c r="HI7" s="137"/>
      <c r="HJ7" s="137"/>
      <c r="HK7" s="137"/>
      <c r="HL7" s="137"/>
      <c r="HM7" s="137"/>
      <c r="HN7" s="38"/>
      <c r="HO7" s="38"/>
      <c r="HP7" s="38"/>
      <c r="HQ7" s="38"/>
      <c r="HT7" s="2"/>
      <c r="HU7" s="2"/>
      <c r="HV7" s="38"/>
      <c r="HW7" s="137" t="s">
        <v>71</v>
      </c>
      <c r="HX7" s="137"/>
      <c r="HY7" s="137"/>
      <c r="HZ7" s="137"/>
      <c r="IA7" s="137"/>
      <c r="IB7" s="137"/>
      <c r="IC7" s="38"/>
      <c r="ID7" s="38"/>
      <c r="IE7" s="38"/>
      <c r="IF7" s="38"/>
      <c r="II7" s="2"/>
      <c r="IJ7" s="2"/>
      <c r="IK7" s="38"/>
      <c r="IL7" s="137" t="s">
        <v>71</v>
      </c>
      <c r="IM7" s="137"/>
      <c r="IN7" s="137"/>
      <c r="IO7" s="137"/>
      <c r="IP7" s="137"/>
      <c r="IQ7" s="137"/>
      <c r="IR7" s="38"/>
      <c r="IS7" s="38"/>
      <c r="IT7" s="38"/>
      <c r="IU7" s="38"/>
      <c r="IX7" s="2"/>
      <c r="IY7" s="2"/>
      <c r="IZ7" s="38"/>
      <c r="JA7" s="137" t="s">
        <v>71</v>
      </c>
      <c r="JB7" s="137"/>
      <c r="JC7" s="137"/>
      <c r="JD7" s="137"/>
      <c r="JE7" s="137"/>
      <c r="JF7" s="137"/>
      <c r="JG7" s="38"/>
      <c r="JH7" s="38"/>
      <c r="JI7" s="38"/>
      <c r="JJ7" s="38"/>
      <c r="JM7" s="2"/>
      <c r="JN7" s="2"/>
      <c r="JO7" s="38"/>
      <c r="JP7" s="137" t="s">
        <v>71</v>
      </c>
      <c r="JQ7" s="137"/>
      <c r="JR7" s="137"/>
      <c r="JS7" s="137"/>
      <c r="JT7" s="137"/>
      <c r="JU7" s="137"/>
      <c r="JV7" s="38"/>
      <c r="JW7" s="38"/>
      <c r="JX7" s="38"/>
      <c r="JY7" s="38"/>
      <c r="KB7" s="2"/>
      <c r="KC7" s="2"/>
      <c r="KD7" s="38"/>
      <c r="KE7" s="137" t="s">
        <v>71</v>
      </c>
      <c r="KF7" s="137"/>
      <c r="KG7" s="137"/>
      <c r="KH7" s="137"/>
      <c r="KI7" s="137"/>
      <c r="KJ7" s="137"/>
      <c r="KK7" s="38"/>
      <c r="KL7" s="38"/>
      <c r="KM7" s="38"/>
      <c r="KN7" s="38"/>
      <c r="KQ7" s="2"/>
      <c r="KR7" s="2"/>
      <c r="KS7" s="38"/>
      <c r="KT7" s="137" t="s">
        <v>71</v>
      </c>
      <c r="KU7" s="137"/>
      <c r="KV7" s="137"/>
      <c r="KW7" s="137"/>
      <c r="KX7" s="137"/>
      <c r="KY7" s="137"/>
      <c r="KZ7" s="38"/>
      <c r="LA7" s="38"/>
      <c r="LB7" s="38"/>
      <c r="LC7" s="38"/>
      <c r="LF7" s="2"/>
      <c r="LG7" s="2"/>
      <c r="LH7" s="38"/>
      <c r="LI7" s="137" t="s">
        <v>71</v>
      </c>
      <c r="LJ7" s="137"/>
      <c r="LK7" s="137"/>
      <c r="LL7" s="137"/>
      <c r="LM7" s="137"/>
      <c r="LN7" s="137"/>
      <c r="LO7" s="38"/>
      <c r="LP7" s="38"/>
      <c r="LQ7" s="38"/>
      <c r="LR7" s="38"/>
      <c r="LU7" s="2"/>
      <c r="LV7" s="2"/>
      <c r="LW7" s="38"/>
      <c r="LX7" s="137" t="s">
        <v>71</v>
      </c>
      <c r="LY7" s="137"/>
      <c r="LZ7" s="137"/>
      <c r="MA7" s="137"/>
      <c r="MB7" s="137"/>
      <c r="MC7" s="137"/>
      <c r="MD7" s="38"/>
      <c r="ME7" s="38"/>
      <c r="MF7" s="38"/>
      <c r="MG7" s="38"/>
      <c r="MJ7" s="2"/>
      <c r="MK7" s="2"/>
      <c r="ML7" s="38"/>
      <c r="MM7" s="137" t="s">
        <v>71</v>
      </c>
      <c r="MN7" s="137"/>
      <c r="MO7" s="137"/>
      <c r="MP7" s="137"/>
      <c r="MQ7" s="137"/>
      <c r="MR7" s="137"/>
      <c r="MS7" s="38"/>
      <c r="MT7" s="38"/>
      <c r="MU7" s="38"/>
      <c r="MV7" s="38"/>
      <c r="MY7" s="2"/>
      <c r="MZ7" s="2"/>
      <c r="NA7" s="38"/>
      <c r="NB7" s="137" t="s">
        <v>71</v>
      </c>
      <c r="NC7" s="137"/>
      <c r="ND7" s="137"/>
      <c r="NE7" s="137"/>
      <c r="NF7" s="137"/>
      <c r="NG7" s="137"/>
      <c r="NH7" s="38"/>
      <c r="NI7" s="38"/>
      <c r="NJ7" s="38"/>
      <c r="NK7" s="38"/>
      <c r="NN7" s="2"/>
      <c r="NO7" s="2"/>
      <c r="NP7" s="38"/>
      <c r="NQ7" s="137" t="s">
        <v>71</v>
      </c>
      <c r="NR7" s="137"/>
      <c r="NS7" s="137"/>
      <c r="NT7" s="137"/>
      <c r="NU7" s="137"/>
      <c r="NV7" s="137"/>
      <c r="NW7" s="38"/>
      <c r="NX7" s="38"/>
      <c r="NY7" s="38"/>
      <c r="NZ7" s="38"/>
      <c r="OC7" s="2"/>
      <c r="OD7" s="2"/>
      <c r="OE7" s="38"/>
      <c r="OF7" s="137" t="s">
        <v>71</v>
      </c>
      <c r="OG7" s="137"/>
      <c r="OH7" s="137"/>
      <c r="OI7" s="137"/>
      <c r="OJ7" s="137"/>
      <c r="OK7" s="137"/>
      <c r="OL7" s="38"/>
      <c r="OM7" s="38"/>
      <c r="ON7" s="38"/>
      <c r="OO7" s="38"/>
      <c r="OR7" s="2"/>
      <c r="OS7" s="2"/>
      <c r="OT7" s="38"/>
      <c r="OU7" s="137" t="s">
        <v>71</v>
      </c>
      <c r="OV7" s="137"/>
      <c r="OW7" s="137"/>
      <c r="OX7" s="137"/>
      <c r="OY7" s="137"/>
      <c r="OZ7" s="137"/>
      <c r="PA7" s="38"/>
      <c r="PB7" s="38"/>
      <c r="PC7" s="38"/>
      <c r="PD7" s="38"/>
      <c r="PG7" s="2"/>
      <c r="PH7" s="2"/>
      <c r="PI7" s="38"/>
      <c r="PJ7" s="137" t="s">
        <v>71</v>
      </c>
      <c r="PK7" s="137"/>
      <c r="PL7" s="137"/>
      <c r="PM7" s="137"/>
      <c r="PN7" s="137"/>
      <c r="PO7" s="137"/>
      <c r="PP7" s="38"/>
      <c r="PQ7" s="38"/>
      <c r="PR7" s="38"/>
      <c r="PS7" s="38"/>
      <c r="PV7" s="2"/>
      <c r="PW7" s="2"/>
      <c r="PX7" s="38"/>
      <c r="PY7" s="137" t="s">
        <v>71</v>
      </c>
      <c r="PZ7" s="137"/>
      <c r="QA7" s="137"/>
      <c r="QB7" s="137"/>
      <c r="QC7" s="137"/>
      <c r="QD7" s="137"/>
      <c r="QE7" s="38"/>
      <c r="QF7" s="38"/>
      <c r="QG7" s="38"/>
      <c r="QH7" s="38"/>
    </row>
    <row r="9" spans="2:450" x14ac:dyDescent="0.2">
      <c r="N9" s="39" t="s">
        <v>18</v>
      </c>
      <c r="AC9" s="39" t="s">
        <v>18</v>
      </c>
      <c r="AR9" s="39" t="s">
        <v>18</v>
      </c>
      <c r="BG9" s="39" t="s">
        <v>18</v>
      </c>
      <c r="BV9" s="39" t="s">
        <v>18</v>
      </c>
      <c r="CK9" s="39" t="s">
        <v>18</v>
      </c>
      <c r="CZ9" s="39" t="s">
        <v>18</v>
      </c>
      <c r="DO9" s="39" t="s">
        <v>18</v>
      </c>
      <c r="ED9" s="39" t="s">
        <v>18</v>
      </c>
      <c r="ES9" s="39" t="s">
        <v>18</v>
      </c>
      <c r="FH9" s="39" t="s">
        <v>18</v>
      </c>
      <c r="FW9" s="39" t="s">
        <v>18</v>
      </c>
      <c r="GL9" s="39" t="s">
        <v>18</v>
      </c>
      <c r="HA9" s="39" t="s">
        <v>18</v>
      </c>
      <c r="HP9" s="39" t="s">
        <v>18</v>
      </c>
      <c r="IE9" s="39" t="s">
        <v>18</v>
      </c>
      <c r="IT9" s="39" t="s">
        <v>18</v>
      </c>
      <c r="JI9" s="39" t="s">
        <v>18</v>
      </c>
      <c r="JX9" s="39" t="s">
        <v>18</v>
      </c>
      <c r="KM9" s="39" t="s">
        <v>18</v>
      </c>
      <c r="LB9" s="39" t="s">
        <v>18</v>
      </c>
      <c r="LQ9" s="39" t="s">
        <v>18</v>
      </c>
      <c r="MF9" s="39" t="s">
        <v>18</v>
      </c>
      <c r="MU9" s="39" t="s">
        <v>18</v>
      </c>
      <c r="NJ9" s="39" t="s">
        <v>18</v>
      </c>
      <c r="NY9" s="39" t="s">
        <v>18</v>
      </c>
      <c r="ON9" s="39" t="s">
        <v>18</v>
      </c>
      <c r="PC9" s="39" t="s">
        <v>18</v>
      </c>
      <c r="PR9" s="39" t="s">
        <v>18</v>
      </c>
      <c r="QG9" s="39" t="s">
        <v>18</v>
      </c>
    </row>
    <row r="10" spans="2:450" s="80" customFormat="1" ht="68" customHeight="1" x14ac:dyDescent="0.25">
      <c r="C10" s="150" t="s">
        <v>19</v>
      </c>
      <c r="D10" s="151"/>
      <c r="E10" s="151"/>
      <c r="F10" s="152"/>
      <c r="G10" s="150" t="s">
        <v>72</v>
      </c>
      <c r="H10" s="151"/>
      <c r="I10" s="151"/>
      <c r="J10" s="152"/>
      <c r="K10" s="150" t="s">
        <v>73</v>
      </c>
      <c r="L10" s="151"/>
      <c r="M10" s="151"/>
      <c r="N10" s="152"/>
      <c r="R10" s="150" t="s">
        <v>19</v>
      </c>
      <c r="S10" s="151"/>
      <c r="T10" s="151"/>
      <c r="U10" s="152"/>
      <c r="V10" s="150" t="s">
        <v>72</v>
      </c>
      <c r="W10" s="151"/>
      <c r="X10" s="151"/>
      <c r="Y10" s="152"/>
      <c r="Z10" s="150" t="s">
        <v>73</v>
      </c>
      <c r="AA10" s="151"/>
      <c r="AB10" s="151"/>
      <c r="AC10" s="152"/>
      <c r="AG10" s="150" t="s">
        <v>19</v>
      </c>
      <c r="AH10" s="151"/>
      <c r="AI10" s="151"/>
      <c r="AJ10" s="152"/>
      <c r="AK10" s="150" t="s">
        <v>72</v>
      </c>
      <c r="AL10" s="151"/>
      <c r="AM10" s="151"/>
      <c r="AN10" s="152"/>
      <c r="AO10" s="150" t="s">
        <v>73</v>
      </c>
      <c r="AP10" s="151"/>
      <c r="AQ10" s="151"/>
      <c r="AR10" s="152"/>
      <c r="AV10" s="150" t="s">
        <v>19</v>
      </c>
      <c r="AW10" s="151"/>
      <c r="AX10" s="151"/>
      <c r="AY10" s="152"/>
      <c r="AZ10" s="150" t="s">
        <v>72</v>
      </c>
      <c r="BA10" s="151"/>
      <c r="BB10" s="151"/>
      <c r="BC10" s="152"/>
      <c r="BD10" s="150" t="s">
        <v>73</v>
      </c>
      <c r="BE10" s="151"/>
      <c r="BF10" s="151"/>
      <c r="BG10" s="152"/>
      <c r="BK10" s="150" t="s">
        <v>19</v>
      </c>
      <c r="BL10" s="151"/>
      <c r="BM10" s="151"/>
      <c r="BN10" s="152"/>
      <c r="BO10" s="150" t="s">
        <v>72</v>
      </c>
      <c r="BP10" s="151"/>
      <c r="BQ10" s="151"/>
      <c r="BR10" s="152"/>
      <c r="BS10" s="150" t="s">
        <v>73</v>
      </c>
      <c r="BT10" s="151"/>
      <c r="BU10" s="151"/>
      <c r="BV10" s="152"/>
      <c r="BZ10" s="150" t="s">
        <v>19</v>
      </c>
      <c r="CA10" s="151"/>
      <c r="CB10" s="151"/>
      <c r="CC10" s="152"/>
      <c r="CD10" s="150" t="s">
        <v>72</v>
      </c>
      <c r="CE10" s="151"/>
      <c r="CF10" s="151"/>
      <c r="CG10" s="152"/>
      <c r="CH10" s="150" t="s">
        <v>73</v>
      </c>
      <c r="CI10" s="151"/>
      <c r="CJ10" s="151"/>
      <c r="CK10" s="152"/>
      <c r="CO10" s="150" t="s">
        <v>19</v>
      </c>
      <c r="CP10" s="151"/>
      <c r="CQ10" s="151"/>
      <c r="CR10" s="152"/>
      <c r="CS10" s="150" t="s">
        <v>72</v>
      </c>
      <c r="CT10" s="151"/>
      <c r="CU10" s="151"/>
      <c r="CV10" s="152"/>
      <c r="CW10" s="150" t="s">
        <v>73</v>
      </c>
      <c r="CX10" s="151"/>
      <c r="CY10" s="151"/>
      <c r="CZ10" s="152"/>
      <c r="DD10" s="150" t="s">
        <v>19</v>
      </c>
      <c r="DE10" s="151"/>
      <c r="DF10" s="151"/>
      <c r="DG10" s="152"/>
      <c r="DH10" s="150" t="s">
        <v>72</v>
      </c>
      <c r="DI10" s="151"/>
      <c r="DJ10" s="151"/>
      <c r="DK10" s="152"/>
      <c r="DL10" s="150" t="s">
        <v>73</v>
      </c>
      <c r="DM10" s="151"/>
      <c r="DN10" s="151"/>
      <c r="DO10" s="152"/>
      <c r="DS10" s="150" t="s">
        <v>19</v>
      </c>
      <c r="DT10" s="151"/>
      <c r="DU10" s="151"/>
      <c r="DV10" s="152"/>
      <c r="DW10" s="150" t="s">
        <v>72</v>
      </c>
      <c r="DX10" s="151"/>
      <c r="DY10" s="151"/>
      <c r="DZ10" s="152"/>
      <c r="EA10" s="150" t="s">
        <v>73</v>
      </c>
      <c r="EB10" s="151"/>
      <c r="EC10" s="151"/>
      <c r="ED10" s="152"/>
      <c r="EH10" s="150" t="s">
        <v>19</v>
      </c>
      <c r="EI10" s="151"/>
      <c r="EJ10" s="151"/>
      <c r="EK10" s="152"/>
      <c r="EL10" s="150" t="s">
        <v>72</v>
      </c>
      <c r="EM10" s="151"/>
      <c r="EN10" s="151"/>
      <c r="EO10" s="152"/>
      <c r="EP10" s="150" t="s">
        <v>73</v>
      </c>
      <c r="EQ10" s="151"/>
      <c r="ER10" s="151"/>
      <c r="ES10" s="152"/>
      <c r="EW10" s="150" t="s">
        <v>19</v>
      </c>
      <c r="EX10" s="151"/>
      <c r="EY10" s="151"/>
      <c r="EZ10" s="152"/>
      <c r="FA10" s="150" t="s">
        <v>72</v>
      </c>
      <c r="FB10" s="151"/>
      <c r="FC10" s="151"/>
      <c r="FD10" s="152"/>
      <c r="FE10" s="150" t="s">
        <v>73</v>
      </c>
      <c r="FF10" s="151"/>
      <c r="FG10" s="151"/>
      <c r="FH10" s="152"/>
      <c r="FL10" s="150" t="s">
        <v>19</v>
      </c>
      <c r="FM10" s="151"/>
      <c r="FN10" s="151"/>
      <c r="FO10" s="152"/>
      <c r="FP10" s="150" t="s">
        <v>72</v>
      </c>
      <c r="FQ10" s="151"/>
      <c r="FR10" s="151"/>
      <c r="FS10" s="152"/>
      <c r="FT10" s="150" t="s">
        <v>73</v>
      </c>
      <c r="FU10" s="151"/>
      <c r="FV10" s="151"/>
      <c r="FW10" s="152"/>
      <c r="GA10" s="150" t="s">
        <v>19</v>
      </c>
      <c r="GB10" s="151"/>
      <c r="GC10" s="151"/>
      <c r="GD10" s="152"/>
      <c r="GE10" s="150" t="s">
        <v>72</v>
      </c>
      <c r="GF10" s="151"/>
      <c r="GG10" s="151"/>
      <c r="GH10" s="152"/>
      <c r="GI10" s="150" t="s">
        <v>73</v>
      </c>
      <c r="GJ10" s="151"/>
      <c r="GK10" s="151"/>
      <c r="GL10" s="152"/>
      <c r="GP10" s="150" t="s">
        <v>19</v>
      </c>
      <c r="GQ10" s="151"/>
      <c r="GR10" s="151"/>
      <c r="GS10" s="152"/>
      <c r="GT10" s="150" t="s">
        <v>72</v>
      </c>
      <c r="GU10" s="151"/>
      <c r="GV10" s="151"/>
      <c r="GW10" s="152"/>
      <c r="GX10" s="150" t="s">
        <v>73</v>
      </c>
      <c r="GY10" s="151"/>
      <c r="GZ10" s="151"/>
      <c r="HA10" s="152"/>
      <c r="HE10" s="150" t="s">
        <v>19</v>
      </c>
      <c r="HF10" s="151"/>
      <c r="HG10" s="151"/>
      <c r="HH10" s="152"/>
      <c r="HI10" s="150" t="s">
        <v>72</v>
      </c>
      <c r="HJ10" s="151"/>
      <c r="HK10" s="151"/>
      <c r="HL10" s="152"/>
      <c r="HM10" s="150" t="s">
        <v>73</v>
      </c>
      <c r="HN10" s="151"/>
      <c r="HO10" s="151"/>
      <c r="HP10" s="152"/>
      <c r="HT10" s="150" t="s">
        <v>19</v>
      </c>
      <c r="HU10" s="151"/>
      <c r="HV10" s="151"/>
      <c r="HW10" s="152"/>
      <c r="HX10" s="150" t="s">
        <v>72</v>
      </c>
      <c r="HY10" s="151"/>
      <c r="HZ10" s="151"/>
      <c r="IA10" s="152"/>
      <c r="IB10" s="150" t="s">
        <v>73</v>
      </c>
      <c r="IC10" s="151"/>
      <c r="ID10" s="151"/>
      <c r="IE10" s="152"/>
      <c r="II10" s="150" t="s">
        <v>19</v>
      </c>
      <c r="IJ10" s="151"/>
      <c r="IK10" s="151"/>
      <c r="IL10" s="152"/>
      <c r="IM10" s="150" t="s">
        <v>72</v>
      </c>
      <c r="IN10" s="151"/>
      <c r="IO10" s="151"/>
      <c r="IP10" s="152"/>
      <c r="IQ10" s="150" t="s">
        <v>73</v>
      </c>
      <c r="IR10" s="151"/>
      <c r="IS10" s="151"/>
      <c r="IT10" s="152"/>
      <c r="IX10" s="150" t="s">
        <v>19</v>
      </c>
      <c r="IY10" s="151"/>
      <c r="IZ10" s="151"/>
      <c r="JA10" s="152"/>
      <c r="JB10" s="150" t="s">
        <v>72</v>
      </c>
      <c r="JC10" s="151"/>
      <c r="JD10" s="151"/>
      <c r="JE10" s="152"/>
      <c r="JF10" s="150" t="s">
        <v>73</v>
      </c>
      <c r="JG10" s="151"/>
      <c r="JH10" s="151"/>
      <c r="JI10" s="152"/>
      <c r="JM10" s="150" t="s">
        <v>19</v>
      </c>
      <c r="JN10" s="151"/>
      <c r="JO10" s="151"/>
      <c r="JP10" s="152"/>
      <c r="JQ10" s="150" t="s">
        <v>72</v>
      </c>
      <c r="JR10" s="151"/>
      <c r="JS10" s="151"/>
      <c r="JT10" s="152"/>
      <c r="JU10" s="150" t="s">
        <v>73</v>
      </c>
      <c r="JV10" s="151"/>
      <c r="JW10" s="151"/>
      <c r="JX10" s="152"/>
      <c r="KB10" s="150" t="s">
        <v>19</v>
      </c>
      <c r="KC10" s="151"/>
      <c r="KD10" s="151"/>
      <c r="KE10" s="152"/>
      <c r="KF10" s="150" t="s">
        <v>72</v>
      </c>
      <c r="KG10" s="151"/>
      <c r="KH10" s="151"/>
      <c r="KI10" s="152"/>
      <c r="KJ10" s="150" t="s">
        <v>73</v>
      </c>
      <c r="KK10" s="151"/>
      <c r="KL10" s="151"/>
      <c r="KM10" s="152"/>
      <c r="KQ10" s="150" t="s">
        <v>19</v>
      </c>
      <c r="KR10" s="151"/>
      <c r="KS10" s="151"/>
      <c r="KT10" s="152"/>
      <c r="KU10" s="150" t="s">
        <v>72</v>
      </c>
      <c r="KV10" s="151"/>
      <c r="KW10" s="151"/>
      <c r="KX10" s="152"/>
      <c r="KY10" s="150" t="s">
        <v>73</v>
      </c>
      <c r="KZ10" s="151"/>
      <c r="LA10" s="151"/>
      <c r="LB10" s="152"/>
      <c r="LF10" s="150" t="s">
        <v>19</v>
      </c>
      <c r="LG10" s="151"/>
      <c r="LH10" s="151"/>
      <c r="LI10" s="152"/>
      <c r="LJ10" s="150" t="s">
        <v>72</v>
      </c>
      <c r="LK10" s="151"/>
      <c r="LL10" s="151"/>
      <c r="LM10" s="152"/>
      <c r="LN10" s="150" t="s">
        <v>73</v>
      </c>
      <c r="LO10" s="151"/>
      <c r="LP10" s="151"/>
      <c r="LQ10" s="152"/>
      <c r="LU10" s="150" t="s">
        <v>19</v>
      </c>
      <c r="LV10" s="151"/>
      <c r="LW10" s="151"/>
      <c r="LX10" s="152"/>
      <c r="LY10" s="150" t="s">
        <v>72</v>
      </c>
      <c r="LZ10" s="151"/>
      <c r="MA10" s="151"/>
      <c r="MB10" s="152"/>
      <c r="MC10" s="150" t="s">
        <v>73</v>
      </c>
      <c r="MD10" s="151"/>
      <c r="ME10" s="151"/>
      <c r="MF10" s="152"/>
      <c r="MJ10" s="150" t="s">
        <v>19</v>
      </c>
      <c r="MK10" s="151"/>
      <c r="ML10" s="151"/>
      <c r="MM10" s="152"/>
      <c r="MN10" s="150" t="s">
        <v>72</v>
      </c>
      <c r="MO10" s="151"/>
      <c r="MP10" s="151"/>
      <c r="MQ10" s="152"/>
      <c r="MR10" s="150" t="s">
        <v>73</v>
      </c>
      <c r="MS10" s="151"/>
      <c r="MT10" s="151"/>
      <c r="MU10" s="152"/>
      <c r="MY10" s="150" t="s">
        <v>19</v>
      </c>
      <c r="MZ10" s="151"/>
      <c r="NA10" s="151"/>
      <c r="NB10" s="152"/>
      <c r="NC10" s="150" t="s">
        <v>72</v>
      </c>
      <c r="ND10" s="151"/>
      <c r="NE10" s="151"/>
      <c r="NF10" s="152"/>
      <c r="NG10" s="150" t="s">
        <v>73</v>
      </c>
      <c r="NH10" s="151"/>
      <c r="NI10" s="151"/>
      <c r="NJ10" s="152"/>
      <c r="NN10" s="150" t="s">
        <v>19</v>
      </c>
      <c r="NO10" s="151"/>
      <c r="NP10" s="151"/>
      <c r="NQ10" s="152"/>
      <c r="NR10" s="150" t="s">
        <v>72</v>
      </c>
      <c r="NS10" s="151"/>
      <c r="NT10" s="151"/>
      <c r="NU10" s="152"/>
      <c r="NV10" s="150" t="s">
        <v>73</v>
      </c>
      <c r="NW10" s="151"/>
      <c r="NX10" s="151"/>
      <c r="NY10" s="152"/>
      <c r="OC10" s="150" t="s">
        <v>19</v>
      </c>
      <c r="OD10" s="151"/>
      <c r="OE10" s="151"/>
      <c r="OF10" s="152"/>
      <c r="OG10" s="150" t="s">
        <v>72</v>
      </c>
      <c r="OH10" s="151"/>
      <c r="OI10" s="151"/>
      <c r="OJ10" s="152"/>
      <c r="OK10" s="150" t="s">
        <v>73</v>
      </c>
      <c r="OL10" s="151"/>
      <c r="OM10" s="151"/>
      <c r="ON10" s="152"/>
      <c r="OR10" s="150" t="s">
        <v>19</v>
      </c>
      <c r="OS10" s="151"/>
      <c r="OT10" s="151"/>
      <c r="OU10" s="152"/>
      <c r="OV10" s="150" t="s">
        <v>72</v>
      </c>
      <c r="OW10" s="151"/>
      <c r="OX10" s="151"/>
      <c r="OY10" s="152"/>
      <c r="OZ10" s="150" t="s">
        <v>73</v>
      </c>
      <c r="PA10" s="151"/>
      <c r="PB10" s="151"/>
      <c r="PC10" s="152"/>
      <c r="PG10" s="150" t="s">
        <v>19</v>
      </c>
      <c r="PH10" s="151"/>
      <c r="PI10" s="151"/>
      <c r="PJ10" s="152"/>
      <c r="PK10" s="150" t="s">
        <v>72</v>
      </c>
      <c r="PL10" s="151"/>
      <c r="PM10" s="151"/>
      <c r="PN10" s="152"/>
      <c r="PO10" s="150" t="s">
        <v>73</v>
      </c>
      <c r="PP10" s="151"/>
      <c r="PQ10" s="151"/>
      <c r="PR10" s="152"/>
      <c r="PV10" s="150" t="s">
        <v>19</v>
      </c>
      <c r="PW10" s="151"/>
      <c r="PX10" s="151"/>
      <c r="PY10" s="152"/>
      <c r="PZ10" s="150" t="s">
        <v>72</v>
      </c>
      <c r="QA10" s="151"/>
      <c r="QB10" s="151"/>
      <c r="QC10" s="152"/>
      <c r="QD10" s="150" t="s">
        <v>73</v>
      </c>
      <c r="QE10" s="151"/>
      <c r="QF10" s="151"/>
      <c r="QG10" s="152"/>
    </row>
    <row r="11" spans="2:450" ht="50" customHeight="1" x14ac:dyDescent="0.2">
      <c r="C11" s="141" t="str">
        <f>IFERROR(VLOOKUP(I64,'別紙1 事業計画書 (変更)'!C$37:D$62,2,FALSE),"")</f>
        <v/>
      </c>
      <c r="D11" s="142"/>
      <c r="E11" s="142"/>
      <c r="F11" s="143"/>
      <c r="G11" s="144">
        <v>1</v>
      </c>
      <c r="H11" s="145"/>
      <c r="I11" s="145"/>
      <c r="J11" s="146"/>
      <c r="K11" s="147" t="str">
        <f>IFERROR(C11*G11,"")</f>
        <v/>
      </c>
      <c r="L11" s="148"/>
      <c r="M11" s="148"/>
      <c r="N11" s="149"/>
      <c r="R11" s="141" t="str">
        <f>IFERROR(VLOOKUP(X64,'別紙1 事業計画書 (変更)'!R$37:S$62,2,FALSE),"")</f>
        <v/>
      </c>
      <c r="S11" s="142"/>
      <c r="T11" s="142"/>
      <c r="U11" s="143"/>
      <c r="V11" s="144">
        <v>1</v>
      </c>
      <c r="W11" s="145"/>
      <c r="X11" s="145"/>
      <c r="Y11" s="146"/>
      <c r="Z11" s="147" t="str">
        <f>IFERROR(R11*V11,"")</f>
        <v/>
      </c>
      <c r="AA11" s="148"/>
      <c r="AB11" s="148"/>
      <c r="AC11" s="149"/>
      <c r="AG11" s="141" t="str">
        <f>IFERROR(VLOOKUP(AM64,'別紙1 事業計画書 (変更)'!AG$37:AH$62,2,FALSE),"")</f>
        <v/>
      </c>
      <c r="AH11" s="142"/>
      <c r="AI11" s="142"/>
      <c r="AJ11" s="143"/>
      <c r="AK11" s="144">
        <v>1</v>
      </c>
      <c r="AL11" s="145"/>
      <c r="AM11" s="145"/>
      <c r="AN11" s="146"/>
      <c r="AO11" s="147" t="str">
        <f>IFERROR(AG11*AK11,"")</f>
        <v/>
      </c>
      <c r="AP11" s="148"/>
      <c r="AQ11" s="148"/>
      <c r="AR11" s="149"/>
      <c r="AV11" s="141" t="str">
        <f>IFERROR(VLOOKUP(BB64,'別紙1 事業計画書 (変更)'!AV$37:AW$62,2,FALSE),"")</f>
        <v/>
      </c>
      <c r="AW11" s="142"/>
      <c r="AX11" s="142"/>
      <c r="AY11" s="143"/>
      <c r="AZ11" s="144">
        <v>1</v>
      </c>
      <c r="BA11" s="145"/>
      <c r="BB11" s="145"/>
      <c r="BC11" s="146"/>
      <c r="BD11" s="147" t="str">
        <f>IFERROR(AV11*AZ11,"")</f>
        <v/>
      </c>
      <c r="BE11" s="148"/>
      <c r="BF11" s="148"/>
      <c r="BG11" s="149"/>
      <c r="BK11" s="141" t="str">
        <f>IFERROR(VLOOKUP(BQ64,'別紙1 事業計画書 (変更)'!BK$37:BL$62,2,FALSE),"")</f>
        <v/>
      </c>
      <c r="BL11" s="142"/>
      <c r="BM11" s="142"/>
      <c r="BN11" s="143"/>
      <c r="BO11" s="144">
        <v>1</v>
      </c>
      <c r="BP11" s="145"/>
      <c r="BQ11" s="145"/>
      <c r="BR11" s="146"/>
      <c r="BS11" s="147" t="str">
        <f>IFERROR(BK11*BO11,"")</f>
        <v/>
      </c>
      <c r="BT11" s="148"/>
      <c r="BU11" s="148"/>
      <c r="BV11" s="149"/>
      <c r="BZ11" s="141" t="str">
        <f>IFERROR(VLOOKUP(CF64,'別紙1 事業計画書 (変更)'!BZ$37:CA$62,2,FALSE),"")</f>
        <v/>
      </c>
      <c r="CA11" s="142"/>
      <c r="CB11" s="142"/>
      <c r="CC11" s="143"/>
      <c r="CD11" s="144">
        <v>1</v>
      </c>
      <c r="CE11" s="145"/>
      <c r="CF11" s="145"/>
      <c r="CG11" s="146"/>
      <c r="CH11" s="147" t="str">
        <f>IFERROR(BZ11*CD11,"")</f>
        <v/>
      </c>
      <c r="CI11" s="148"/>
      <c r="CJ11" s="148"/>
      <c r="CK11" s="149"/>
      <c r="CO11" s="141" t="str">
        <f>IFERROR(VLOOKUP(CU64,'別紙1 事業計画書 (変更)'!CO$37:CP$62,2,FALSE),"")</f>
        <v/>
      </c>
      <c r="CP11" s="142"/>
      <c r="CQ11" s="142"/>
      <c r="CR11" s="143"/>
      <c r="CS11" s="144">
        <v>1</v>
      </c>
      <c r="CT11" s="145"/>
      <c r="CU11" s="145"/>
      <c r="CV11" s="146"/>
      <c r="CW11" s="147" t="str">
        <f>IFERROR(CO11*CS11,"")</f>
        <v/>
      </c>
      <c r="CX11" s="148"/>
      <c r="CY11" s="148"/>
      <c r="CZ11" s="149"/>
      <c r="DD11" s="141" t="str">
        <f>IFERROR(VLOOKUP(DJ64,'別紙1 事業計画書 (変更)'!DD$37:DE$62,2,FALSE),"")</f>
        <v/>
      </c>
      <c r="DE11" s="142"/>
      <c r="DF11" s="142"/>
      <c r="DG11" s="143"/>
      <c r="DH11" s="144">
        <v>1</v>
      </c>
      <c r="DI11" s="145"/>
      <c r="DJ11" s="145"/>
      <c r="DK11" s="146"/>
      <c r="DL11" s="147" t="str">
        <f>IFERROR(DD11*DH11,"")</f>
        <v/>
      </c>
      <c r="DM11" s="148"/>
      <c r="DN11" s="148"/>
      <c r="DO11" s="149"/>
      <c r="DS11" s="141" t="str">
        <f>IFERROR(VLOOKUP(DY64,'別紙1 事業計画書 (変更)'!DS$37:DT$62,2,FALSE),"")</f>
        <v/>
      </c>
      <c r="DT11" s="142"/>
      <c r="DU11" s="142"/>
      <c r="DV11" s="143"/>
      <c r="DW11" s="144">
        <v>1</v>
      </c>
      <c r="DX11" s="145"/>
      <c r="DY11" s="145"/>
      <c r="DZ11" s="146"/>
      <c r="EA11" s="147" t="str">
        <f>IFERROR(DS11*DW11,"")</f>
        <v/>
      </c>
      <c r="EB11" s="148"/>
      <c r="EC11" s="148"/>
      <c r="ED11" s="149"/>
      <c r="EH11" s="141" t="str">
        <f>IFERROR(VLOOKUP(EN64,'別紙1 事業計画書 (変更)'!EH$37:EI$62,2,FALSE),"")</f>
        <v/>
      </c>
      <c r="EI11" s="142"/>
      <c r="EJ11" s="142"/>
      <c r="EK11" s="143"/>
      <c r="EL11" s="144">
        <v>1</v>
      </c>
      <c r="EM11" s="145"/>
      <c r="EN11" s="145"/>
      <c r="EO11" s="146"/>
      <c r="EP11" s="147" t="str">
        <f>IFERROR(EH11*EL11,"")</f>
        <v/>
      </c>
      <c r="EQ11" s="148"/>
      <c r="ER11" s="148"/>
      <c r="ES11" s="149"/>
      <c r="EW11" s="141" t="str">
        <f>IFERROR(VLOOKUP(FC64,'別紙1 事業計画書 (変更)'!EW$37:EX$62,2,FALSE),"")</f>
        <v/>
      </c>
      <c r="EX11" s="142"/>
      <c r="EY11" s="142"/>
      <c r="EZ11" s="143"/>
      <c r="FA11" s="144">
        <v>1</v>
      </c>
      <c r="FB11" s="145"/>
      <c r="FC11" s="145"/>
      <c r="FD11" s="146"/>
      <c r="FE11" s="147" t="str">
        <f>IFERROR(EW11*FA11,"")</f>
        <v/>
      </c>
      <c r="FF11" s="148"/>
      <c r="FG11" s="148"/>
      <c r="FH11" s="149"/>
      <c r="FL11" s="141" t="str">
        <f>IFERROR(VLOOKUP(FR64,'別紙1 事業計画書 (変更)'!FL$37:FM$62,2,FALSE),"")</f>
        <v/>
      </c>
      <c r="FM11" s="142"/>
      <c r="FN11" s="142"/>
      <c r="FO11" s="143"/>
      <c r="FP11" s="144">
        <v>1</v>
      </c>
      <c r="FQ11" s="145"/>
      <c r="FR11" s="145"/>
      <c r="FS11" s="146"/>
      <c r="FT11" s="147" t="str">
        <f>IFERROR(FL11*FP11,"")</f>
        <v/>
      </c>
      <c r="FU11" s="148"/>
      <c r="FV11" s="148"/>
      <c r="FW11" s="149"/>
      <c r="GA11" s="141" t="str">
        <f>IFERROR(VLOOKUP(GG64,'別紙1 事業計画書 (変更)'!GA$37:GB$62,2,FALSE),"")</f>
        <v/>
      </c>
      <c r="GB11" s="142"/>
      <c r="GC11" s="142"/>
      <c r="GD11" s="143"/>
      <c r="GE11" s="144">
        <v>1</v>
      </c>
      <c r="GF11" s="145"/>
      <c r="GG11" s="145"/>
      <c r="GH11" s="146"/>
      <c r="GI11" s="147" t="str">
        <f>IFERROR(GA11*GE11,"")</f>
        <v/>
      </c>
      <c r="GJ11" s="148"/>
      <c r="GK11" s="148"/>
      <c r="GL11" s="149"/>
      <c r="GP11" s="141" t="str">
        <f>IFERROR(VLOOKUP(GV64,'別紙1 事業計画書 (変更)'!GP$37:GQ$62,2,FALSE),"")</f>
        <v/>
      </c>
      <c r="GQ11" s="142"/>
      <c r="GR11" s="142"/>
      <c r="GS11" s="143"/>
      <c r="GT11" s="144">
        <v>1</v>
      </c>
      <c r="GU11" s="145"/>
      <c r="GV11" s="145"/>
      <c r="GW11" s="146"/>
      <c r="GX11" s="147" t="str">
        <f>IFERROR(GP11*GT11,"")</f>
        <v/>
      </c>
      <c r="GY11" s="148"/>
      <c r="GZ11" s="148"/>
      <c r="HA11" s="149"/>
      <c r="HE11" s="141" t="str">
        <f>IFERROR(VLOOKUP(HK64,'別紙1 事業計画書 (変更)'!HE$37:HF$62,2,FALSE),"")</f>
        <v/>
      </c>
      <c r="HF11" s="142"/>
      <c r="HG11" s="142"/>
      <c r="HH11" s="143"/>
      <c r="HI11" s="144">
        <v>1</v>
      </c>
      <c r="HJ11" s="145"/>
      <c r="HK11" s="145"/>
      <c r="HL11" s="146"/>
      <c r="HM11" s="147" t="str">
        <f>IFERROR(HE11*HI11,"")</f>
        <v/>
      </c>
      <c r="HN11" s="148"/>
      <c r="HO11" s="148"/>
      <c r="HP11" s="149"/>
      <c r="HT11" s="141" t="str">
        <f>IFERROR(VLOOKUP(HZ64,'別紙1 事業計画書 (変更)'!HT$37:HU$62,2,FALSE),"")</f>
        <v/>
      </c>
      <c r="HU11" s="142"/>
      <c r="HV11" s="142"/>
      <c r="HW11" s="143"/>
      <c r="HX11" s="144">
        <v>1</v>
      </c>
      <c r="HY11" s="145"/>
      <c r="HZ11" s="145"/>
      <c r="IA11" s="146"/>
      <c r="IB11" s="147" t="str">
        <f>IFERROR(HT11*HX11,"")</f>
        <v/>
      </c>
      <c r="IC11" s="148"/>
      <c r="ID11" s="148"/>
      <c r="IE11" s="149"/>
      <c r="II11" s="141" t="str">
        <f>IFERROR(VLOOKUP(IO64,'別紙1 事業計画書 (変更)'!II$37:IJ$62,2,FALSE),"")</f>
        <v/>
      </c>
      <c r="IJ11" s="142"/>
      <c r="IK11" s="142"/>
      <c r="IL11" s="143"/>
      <c r="IM11" s="144">
        <v>1</v>
      </c>
      <c r="IN11" s="145"/>
      <c r="IO11" s="145"/>
      <c r="IP11" s="146"/>
      <c r="IQ11" s="147" t="str">
        <f>IFERROR(II11*IM11,"")</f>
        <v/>
      </c>
      <c r="IR11" s="148"/>
      <c r="IS11" s="148"/>
      <c r="IT11" s="149"/>
      <c r="IX11" s="141" t="str">
        <f>IFERROR(VLOOKUP(JD64,'別紙1 事業計画書 (変更)'!IX$37:IY$62,2,FALSE),"")</f>
        <v/>
      </c>
      <c r="IY11" s="142"/>
      <c r="IZ11" s="142"/>
      <c r="JA11" s="143"/>
      <c r="JB11" s="144">
        <v>1</v>
      </c>
      <c r="JC11" s="145"/>
      <c r="JD11" s="145"/>
      <c r="JE11" s="146"/>
      <c r="JF11" s="147" t="str">
        <f>IFERROR(IX11*JB11,"")</f>
        <v/>
      </c>
      <c r="JG11" s="148"/>
      <c r="JH11" s="148"/>
      <c r="JI11" s="149"/>
      <c r="JM11" s="141" t="str">
        <f>IFERROR(VLOOKUP(JS64,'別紙1 事業計画書 (変更)'!JM$37:JN$62,2,FALSE),"")</f>
        <v/>
      </c>
      <c r="JN11" s="142"/>
      <c r="JO11" s="142"/>
      <c r="JP11" s="143"/>
      <c r="JQ11" s="144">
        <v>1</v>
      </c>
      <c r="JR11" s="145"/>
      <c r="JS11" s="145"/>
      <c r="JT11" s="146"/>
      <c r="JU11" s="147" t="str">
        <f>IFERROR(JM11*JQ11,"")</f>
        <v/>
      </c>
      <c r="JV11" s="148"/>
      <c r="JW11" s="148"/>
      <c r="JX11" s="149"/>
      <c r="KB11" s="141" t="str">
        <f>IFERROR(VLOOKUP(KH64,'別紙1 事業計画書 (変更)'!KB$37:KC$62,2,FALSE),"")</f>
        <v/>
      </c>
      <c r="KC11" s="142"/>
      <c r="KD11" s="142"/>
      <c r="KE11" s="143"/>
      <c r="KF11" s="144">
        <v>1</v>
      </c>
      <c r="KG11" s="145"/>
      <c r="KH11" s="145"/>
      <c r="KI11" s="146"/>
      <c r="KJ11" s="147" t="str">
        <f>IFERROR(KB11*KF11,"")</f>
        <v/>
      </c>
      <c r="KK11" s="148"/>
      <c r="KL11" s="148"/>
      <c r="KM11" s="149"/>
      <c r="KQ11" s="141" t="str">
        <f>IFERROR(VLOOKUP(KW64,'別紙1 事業計画書 (変更)'!KQ$37:KR$62,2,FALSE),"")</f>
        <v/>
      </c>
      <c r="KR11" s="142"/>
      <c r="KS11" s="142"/>
      <c r="KT11" s="143"/>
      <c r="KU11" s="144">
        <v>1</v>
      </c>
      <c r="KV11" s="145"/>
      <c r="KW11" s="145"/>
      <c r="KX11" s="146"/>
      <c r="KY11" s="147" t="str">
        <f>IFERROR(KQ11*KU11,"")</f>
        <v/>
      </c>
      <c r="KZ11" s="148"/>
      <c r="LA11" s="148"/>
      <c r="LB11" s="149"/>
      <c r="LF11" s="141" t="str">
        <f>IFERROR(VLOOKUP(LL64,'別紙1 事業計画書 (変更)'!LF$37:LG$62,2,FALSE),"")</f>
        <v/>
      </c>
      <c r="LG11" s="142"/>
      <c r="LH11" s="142"/>
      <c r="LI11" s="143"/>
      <c r="LJ11" s="144">
        <v>1</v>
      </c>
      <c r="LK11" s="145"/>
      <c r="LL11" s="145"/>
      <c r="LM11" s="146"/>
      <c r="LN11" s="147" t="str">
        <f>IFERROR(LF11*LJ11,"")</f>
        <v/>
      </c>
      <c r="LO11" s="148"/>
      <c r="LP11" s="148"/>
      <c r="LQ11" s="149"/>
      <c r="LU11" s="141" t="str">
        <f>IFERROR(VLOOKUP(MA64,'別紙1 事業計画書 (変更)'!LU$37:LV$62,2,FALSE),"")</f>
        <v/>
      </c>
      <c r="LV11" s="142"/>
      <c r="LW11" s="142"/>
      <c r="LX11" s="143"/>
      <c r="LY11" s="144">
        <v>1</v>
      </c>
      <c r="LZ11" s="145"/>
      <c r="MA11" s="145"/>
      <c r="MB11" s="146"/>
      <c r="MC11" s="147" t="str">
        <f>IFERROR(LU11*LY11,"")</f>
        <v/>
      </c>
      <c r="MD11" s="148"/>
      <c r="ME11" s="148"/>
      <c r="MF11" s="149"/>
      <c r="MJ11" s="141" t="str">
        <f>IFERROR(VLOOKUP(MP64,'別紙1 事業計画書 (変更)'!MJ$37:MK$62,2,FALSE),"")</f>
        <v/>
      </c>
      <c r="MK11" s="142"/>
      <c r="ML11" s="142"/>
      <c r="MM11" s="143"/>
      <c r="MN11" s="144">
        <v>1</v>
      </c>
      <c r="MO11" s="145"/>
      <c r="MP11" s="145"/>
      <c r="MQ11" s="146"/>
      <c r="MR11" s="147" t="str">
        <f>IFERROR(MJ11*MN11,"")</f>
        <v/>
      </c>
      <c r="MS11" s="148"/>
      <c r="MT11" s="148"/>
      <c r="MU11" s="149"/>
      <c r="MY11" s="141" t="str">
        <f>IFERROR(VLOOKUP(NE64,'別紙1 事業計画書 (変更)'!MY$37:MZ$62,2,FALSE),"")</f>
        <v/>
      </c>
      <c r="MZ11" s="142"/>
      <c r="NA11" s="142"/>
      <c r="NB11" s="143"/>
      <c r="NC11" s="144">
        <v>1</v>
      </c>
      <c r="ND11" s="145"/>
      <c r="NE11" s="145"/>
      <c r="NF11" s="146"/>
      <c r="NG11" s="147" t="str">
        <f>IFERROR(MY11*NC11,"")</f>
        <v/>
      </c>
      <c r="NH11" s="148"/>
      <c r="NI11" s="148"/>
      <c r="NJ11" s="149"/>
      <c r="NN11" s="141" t="str">
        <f>IFERROR(VLOOKUP(NT64,'別紙1 事業計画書 (変更)'!NN$37:NO$62,2,FALSE),"")</f>
        <v/>
      </c>
      <c r="NO11" s="142"/>
      <c r="NP11" s="142"/>
      <c r="NQ11" s="143"/>
      <c r="NR11" s="144">
        <v>1</v>
      </c>
      <c r="NS11" s="145"/>
      <c r="NT11" s="145"/>
      <c r="NU11" s="146"/>
      <c r="NV11" s="147" t="str">
        <f>IFERROR(NN11*NR11,"")</f>
        <v/>
      </c>
      <c r="NW11" s="148"/>
      <c r="NX11" s="148"/>
      <c r="NY11" s="149"/>
      <c r="OC11" s="141" t="str">
        <f>IFERROR(VLOOKUP(OI64,'別紙1 事業計画書 (変更)'!OC$37:OD$62,2,FALSE),"")</f>
        <v/>
      </c>
      <c r="OD11" s="142"/>
      <c r="OE11" s="142"/>
      <c r="OF11" s="143"/>
      <c r="OG11" s="144">
        <v>1</v>
      </c>
      <c r="OH11" s="145"/>
      <c r="OI11" s="145"/>
      <c r="OJ11" s="146"/>
      <c r="OK11" s="147" t="str">
        <f>IFERROR(OC11*OG11,"")</f>
        <v/>
      </c>
      <c r="OL11" s="148"/>
      <c r="OM11" s="148"/>
      <c r="ON11" s="149"/>
      <c r="OR11" s="141" t="str">
        <f>IFERROR(VLOOKUP(OX64,'別紙1 事業計画書 (変更)'!OR$37:OS$62,2,FALSE),"")</f>
        <v/>
      </c>
      <c r="OS11" s="142"/>
      <c r="OT11" s="142"/>
      <c r="OU11" s="143"/>
      <c r="OV11" s="144">
        <v>1</v>
      </c>
      <c r="OW11" s="145"/>
      <c r="OX11" s="145"/>
      <c r="OY11" s="146"/>
      <c r="OZ11" s="147" t="str">
        <f>IFERROR(OR11*OV11,"")</f>
        <v/>
      </c>
      <c r="PA11" s="148"/>
      <c r="PB11" s="148"/>
      <c r="PC11" s="149"/>
      <c r="PG11" s="141" t="str">
        <f>IFERROR(VLOOKUP(PM64,'別紙1 事業計画書 (変更)'!PG$37:PH$62,2,FALSE),"")</f>
        <v/>
      </c>
      <c r="PH11" s="142"/>
      <c r="PI11" s="142"/>
      <c r="PJ11" s="143"/>
      <c r="PK11" s="144">
        <v>1</v>
      </c>
      <c r="PL11" s="145"/>
      <c r="PM11" s="145"/>
      <c r="PN11" s="146"/>
      <c r="PO11" s="147" t="str">
        <f>IFERROR(PG11*PK11,"")</f>
        <v/>
      </c>
      <c r="PP11" s="148"/>
      <c r="PQ11" s="148"/>
      <c r="PR11" s="149"/>
      <c r="PV11" s="141" t="str">
        <f>IFERROR(VLOOKUP(QB64,'別紙1 事業計画書 (変更)'!PV$37:PW$62,2,FALSE),"")</f>
        <v/>
      </c>
      <c r="PW11" s="142"/>
      <c r="PX11" s="142"/>
      <c r="PY11" s="143"/>
      <c r="PZ11" s="144">
        <v>1</v>
      </c>
      <c r="QA11" s="145"/>
      <c r="QB11" s="145"/>
      <c r="QC11" s="146"/>
      <c r="QD11" s="147" t="str">
        <f>IFERROR(PV11*PZ11,"")</f>
        <v/>
      </c>
      <c r="QE11" s="148"/>
      <c r="QF11" s="148"/>
      <c r="QG11" s="149"/>
    </row>
    <row r="12" spans="2:450" ht="18" customHeight="1" x14ac:dyDescent="0.2">
      <c r="C12" s="12"/>
      <c r="D12" s="13"/>
      <c r="R12" s="12"/>
      <c r="S12" s="13"/>
      <c r="AG12" s="12"/>
      <c r="AH12" s="13"/>
      <c r="AV12" s="12"/>
      <c r="AW12" s="13"/>
      <c r="BK12" s="12"/>
      <c r="BL12" s="13"/>
      <c r="BZ12" s="12"/>
      <c r="CA12" s="13"/>
      <c r="CO12" s="12"/>
      <c r="CP12" s="13"/>
      <c r="DD12" s="12"/>
      <c r="DE12" s="13"/>
      <c r="DS12" s="12"/>
      <c r="DT12" s="13"/>
      <c r="EH12" s="12"/>
      <c r="EI12" s="13"/>
      <c r="EW12" s="12"/>
      <c r="EX12" s="13"/>
      <c r="FL12" s="12"/>
      <c r="FM12" s="13"/>
      <c r="GA12" s="12"/>
      <c r="GB12" s="13"/>
      <c r="GP12" s="12"/>
      <c r="GQ12" s="13"/>
      <c r="HE12" s="12"/>
      <c r="HF12" s="13"/>
      <c r="HT12" s="12"/>
      <c r="HU12" s="13"/>
      <c r="II12" s="12"/>
      <c r="IJ12" s="13"/>
      <c r="IX12" s="12"/>
      <c r="IY12" s="13"/>
      <c r="JM12" s="12"/>
      <c r="JN12" s="13"/>
      <c r="KB12" s="12"/>
      <c r="KC12" s="13"/>
      <c r="KQ12" s="12"/>
      <c r="KR12" s="13"/>
      <c r="LF12" s="12"/>
      <c r="LG12" s="13"/>
      <c r="LU12" s="12"/>
      <c r="LV12" s="13"/>
      <c r="MJ12" s="12"/>
      <c r="MK12" s="13"/>
      <c r="MY12" s="12"/>
      <c r="MZ12" s="13"/>
      <c r="NN12" s="12"/>
      <c r="NO12" s="13"/>
      <c r="OC12" s="12"/>
      <c r="OD12" s="13"/>
      <c r="OR12" s="12"/>
      <c r="OS12" s="13"/>
      <c r="PG12" s="12"/>
      <c r="PH12" s="13"/>
      <c r="PV12" s="12"/>
      <c r="PW12" s="13"/>
    </row>
    <row r="13" spans="2:450" ht="18" customHeight="1" x14ac:dyDescent="0.2">
      <c r="C13" s="12" t="str">
        <f>IFERROR(VLOOKUP(I64,'別紙1 事業計画書 (変更)'!$C$37:$E$62,3,FALSE),"①")</f>
        <v>①</v>
      </c>
      <c r="D13" s="13"/>
      <c r="R13" s="12" t="str">
        <f>IFERROR(VLOOKUP(X64,'別紙1 事業計画書 (変更)'!$C$37:$E$62,3,FALSE),"①")</f>
        <v>①</v>
      </c>
      <c r="S13" s="13"/>
      <c r="AG13" s="12" t="str">
        <f>IFERROR(VLOOKUP(AM64,'別紙1 事業計画書 (変更)'!$C$37:$E$62,3,FALSE),"①")</f>
        <v>①</v>
      </c>
      <c r="AH13" s="13"/>
      <c r="AV13" s="12" t="str">
        <f>IFERROR(VLOOKUP(BB64,'別紙1 事業計画書 (変更)'!$C$37:$E$62,3,FALSE),"①")</f>
        <v>①</v>
      </c>
      <c r="AW13" s="13"/>
      <c r="BK13" s="12" t="str">
        <f>IFERROR(VLOOKUP(BQ64,'別紙1 事業計画書 (変更)'!$C$37:$E$62,3,FALSE),"①")</f>
        <v>①</v>
      </c>
      <c r="BL13" s="13"/>
      <c r="BZ13" s="12" t="str">
        <f>IFERROR(VLOOKUP(CF64,'別紙1 事業計画書 (変更)'!$C$37:$E$62,3,FALSE),"①")</f>
        <v>①</v>
      </c>
      <c r="CA13" s="13"/>
      <c r="CO13" s="12" t="str">
        <f>IFERROR(VLOOKUP(CU64,'別紙1 事業計画書 (変更)'!$C$37:$E$62,3,FALSE),"①")</f>
        <v>①</v>
      </c>
      <c r="CP13" s="13"/>
      <c r="DD13" s="12" t="str">
        <f>IFERROR(VLOOKUP(DJ64,'別紙1 事業計画書 (変更)'!$C$37:$E$62,3,FALSE),"①")</f>
        <v>①</v>
      </c>
      <c r="DE13" s="13"/>
      <c r="DS13" s="12" t="str">
        <f>IFERROR(VLOOKUP(DY64,'別紙1 事業計画書 (変更)'!$C$37:$E$62,3,FALSE),"①")</f>
        <v>①</v>
      </c>
      <c r="DT13" s="13"/>
      <c r="EH13" s="12" t="str">
        <f>IFERROR(VLOOKUP(EN64,'別紙1 事業計画書 (変更)'!$C$37:$E$62,3,FALSE),"①")</f>
        <v>①</v>
      </c>
      <c r="EI13" s="13"/>
      <c r="EW13" s="12" t="str">
        <f>IFERROR(VLOOKUP(FC64,'別紙1 事業計画書 (変更)'!$C$37:$E$62,3,FALSE),"①")</f>
        <v>①</v>
      </c>
      <c r="EX13" s="13"/>
      <c r="FL13" s="12" t="str">
        <f>IFERROR(VLOOKUP(FR64,'別紙1 事業計画書 (変更)'!$C$37:$E$62,3,FALSE),"①")</f>
        <v>①</v>
      </c>
      <c r="FM13" s="13"/>
      <c r="GA13" s="12" t="str">
        <f>IFERROR(VLOOKUP(GG64,'別紙1 事業計画書 (変更)'!$C$37:$E$62,3,FALSE),"①")</f>
        <v>①</v>
      </c>
      <c r="GB13" s="13"/>
      <c r="GP13" s="12" t="str">
        <f>IFERROR(VLOOKUP(GV64,'別紙1 事業計画書 (変更)'!$C$37:$E$62,3,FALSE),"①")</f>
        <v>①</v>
      </c>
      <c r="GQ13" s="13"/>
      <c r="HE13" s="12" t="str">
        <f>IFERROR(VLOOKUP(HK64,'別紙1 事業計画書 (変更)'!$C$37:$E$62,3,FALSE),"①")</f>
        <v>①</v>
      </c>
      <c r="HF13" s="13"/>
      <c r="HT13" s="12" t="str">
        <f>IFERROR(VLOOKUP(HZ64,'別紙1 事業計画書 (変更)'!$C$37:$E$62,3,FALSE),"①")</f>
        <v>①</v>
      </c>
      <c r="HU13" s="13"/>
      <c r="II13" s="12" t="str">
        <f>IFERROR(VLOOKUP(IO64,'別紙1 事業計画書 (変更)'!$C$37:$E$62,3,FALSE),"①")</f>
        <v>①</v>
      </c>
      <c r="IJ13" s="13"/>
      <c r="IX13" s="12" t="str">
        <f>IFERROR(VLOOKUP(JD64,'別紙1 事業計画書 (変更)'!$C$37:$E$62,3,FALSE),"①")</f>
        <v>①</v>
      </c>
      <c r="IY13" s="13"/>
      <c r="JM13" s="12" t="str">
        <f>IFERROR(VLOOKUP(JS64,'別紙1 事業計画書 (変更)'!$C$37:$E$62,3,FALSE),"①")</f>
        <v>①</v>
      </c>
      <c r="JN13" s="13"/>
      <c r="KB13" s="12" t="str">
        <f>IFERROR(VLOOKUP(KH64,'別紙1 事業計画書 (変更)'!$C$37:$E$62,3,FALSE),"①")</f>
        <v>①</v>
      </c>
      <c r="KC13" s="13"/>
      <c r="KQ13" s="12" t="str">
        <f>IFERROR(VLOOKUP(KW64,'別紙1 事業計画書 (変更)'!$C$37:$E$62,3,FALSE),"①")</f>
        <v>①</v>
      </c>
      <c r="KR13" s="13"/>
      <c r="LF13" s="12" t="str">
        <f>IFERROR(VLOOKUP(LL64,'別紙1 事業計画書 (変更)'!$C$37:$E$62,3,FALSE),"①")</f>
        <v>①</v>
      </c>
      <c r="LG13" s="13"/>
      <c r="LU13" s="12" t="str">
        <f>IFERROR(VLOOKUP(MA64,'別紙1 事業計画書 (変更)'!$C$37:$E$62,3,FALSE),"①")</f>
        <v>①</v>
      </c>
      <c r="LV13" s="13"/>
      <c r="MJ13" s="12" t="str">
        <f>IFERROR(VLOOKUP(MP64,'別紙1 事業計画書 (変更)'!$C$37:$E$62,3,FALSE),"①")</f>
        <v>①</v>
      </c>
      <c r="MK13" s="13"/>
      <c r="MY13" s="12" t="str">
        <f>IFERROR(VLOOKUP(NE64,'別紙1 事業計画書 (変更)'!$C$37:$E$62,3,FALSE),"①")</f>
        <v>①</v>
      </c>
      <c r="MZ13" s="13"/>
      <c r="NN13" s="12" t="str">
        <f>IFERROR(VLOOKUP(NT64,'別紙1 事業計画書 (変更)'!$C$37:$E$62,3,FALSE),"①")</f>
        <v>①</v>
      </c>
      <c r="NO13" s="13"/>
      <c r="OC13" s="12" t="str">
        <f>IFERROR(VLOOKUP(OI64,'別紙1 事業計画書 (変更)'!$C$37:$E$62,3,FALSE),"①")</f>
        <v>①</v>
      </c>
      <c r="OD13" s="13"/>
      <c r="OR13" s="12" t="str">
        <f>IFERROR(VLOOKUP(OX64,'別紙1 事業計画書 (変更)'!$C$37:$E$62,3,FALSE),"①")</f>
        <v>①</v>
      </c>
      <c r="OS13" s="13"/>
      <c r="PG13" s="12" t="str">
        <f>IFERROR(VLOOKUP(PM64,'別紙1 事業計画書 (変更)'!$C$37:$E$62,3,FALSE),"①")</f>
        <v>①</v>
      </c>
      <c r="PH13" s="13"/>
      <c r="PV13" s="12" t="str">
        <f>IFERROR(VLOOKUP(QB64,'別紙1 事業計画書 (変更)'!$C$37:$E$62,3,FALSE),"①")</f>
        <v>①</v>
      </c>
      <c r="PW13" s="13"/>
    </row>
    <row r="14" spans="2:450" ht="18" customHeight="1" x14ac:dyDescent="0.2">
      <c r="C14" s="12"/>
      <c r="D14" s="13"/>
      <c r="R14" s="12"/>
      <c r="S14" s="13"/>
      <c r="AG14" s="12"/>
      <c r="AH14" s="13"/>
      <c r="AV14" s="12"/>
      <c r="AW14" s="13"/>
      <c r="BK14" s="12"/>
      <c r="BL14" s="13"/>
      <c r="BZ14" s="12"/>
      <c r="CA14" s="13"/>
      <c r="CO14" s="12"/>
      <c r="CP14" s="13"/>
      <c r="DD14" s="12"/>
      <c r="DE14" s="13"/>
      <c r="DS14" s="12"/>
      <c r="DT14" s="13"/>
      <c r="EH14" s="12"/>
      <c r="EI14" s="13"/>
      <c r="EW14" s="12"/>
      <c r="EX14" s="13"/>
      <c r="FL14" s="12"/>
      <c r="FM14" s="13"/>
      <c r="GA14" s="12"/>
      <c r="GB14" s="13"/>
      <c r="GP14" s="12"/>
      <c r="GQ14" s="13"/>
      <c r="HE14" s="12"/>
      <c r="HF14" s="13"/>
      <c r="HT14" s="12"/>
      <c r="HU14" s="13"/>
      <c r="II14" s="12"/>
      <c r="IJ14" s="13"/>
      <c r="IX14" s="12"/>
      <c r="IY14" s="13"/>
      <c r="JM14" s="12"/>
      <c r="JN14" s="13"/>
      <c r="KB14" s="12"/>
      <c r="KC14" s="13"/>
      <c r="KQ14" s="12"/>
      <c r="KR14" s="13"/>
      <c r="LF14" s="12"/>
      <c r="LG14" s="13"/>
      <c r="LU14" s="12"/>
      <c r="LV14" s="13"/>
      <c r="MJ14" s="12"/>
      <c r="MK14" s="13"/>
      <c r="MY14" s="12"/>
      <c r="MZ14" s="13"/>
      <c r="NN14" s="12"/>
      <c r="NO14" s="13"/>
      <c r="OC14" s="12"/>
      <c r="OD14" s="13"/>
      <c r="OR14" s="12"/>
      <c r="OS14" s="13"/>
      <c r="PG14" s="12"/>
      <c r="PH14" s="13"/>
      <c r="PV14" s="12"/>
      <c r="PW14" s="13"/>
    </row>
    <row r="15" spans="2:450" ht="18" customHeight="1" x14ac:dyDescent="0.2">
      <c r="C15" s="12"/>
      <c r="D15" s="135"/>
      <c r="E15" s="135"/>
      <c r="F15" s="135"/>
      <c r="G15" s="135"/>
      <c r="H15" s="135"/>
      <c r="I15" s="135"/>
      <c r="J15" s="135"/>
      <c r="K15" s="135"/>
      <c r="R15" s="12"/>
      <c r="S15" s="135"/>
      <c r="T15" s="135"/>
      <c r="U15" s="135"/>
      <c r="V15" s="135"/>
      <c r="W15" s="135"/>
      <c r="X15" s="135"/>
      <c r="Y15" s="135"/>
      <c r="Z15" s="135"/>
      <c r="AG15" s="12"/>
      <c r="AH15" s="135"/>
      <c r="AI15" s="135"/>
      <c r="AJ15" s="135"/>
      <c r="AK15" s="135"/>
      <c r="AL15" s="135"/>
      <c r="AM15" s="135"/>
      <c r="AN15" s="135"/>
      <c r="AO15" s="135"/>
      <c r="AV15" s="12"/>
      <c r="AW15" s="135"/>
      <c r="AX15" s="135"/>
      <c r="AY15" s="135"/>
      <c r="AZ15" s="135"/>
      <c r="BA15" s="135"/>
      <c r="BB15" s="135"/>
      <c r="BC15" s="135"/>
      <c r="BD15" s="135"/>
      <c r="BK15" s="12"/>
      <c r="BL15" s="135"/>
      <c r="BM15" s="135"/>
      <c r="BN15" s="135"/>
      <c r="BO15" s="135"/>
      <c r="BP15" s="135"/>
      <c r="BQ15" s="135"/>
      <c r="BR15" s="135"/>
      <c r="BS15" s="135"/>
      <c r="BZ15" s="12"/>
      <c r="CA15" s="135"/>
      <c r="CB15" s="135"/>
      <c r="CC15" s="135"/>
      <c r="CD15" s="135"/>
      <c r="CE15" s="135"/>
      <c r="CF15" s="135"/>
      <c r="CG15" s="135"/>
      <c r="CH15" s="135"/>
      <c r="CO15" s="12"/>
      <c r="CP15" s="135"/>
      <c r="CQ15" s="135"/>
      <c r="CR15" s="135"/>
      <c r="CS15" s="135"/>
      <c r="CT15" s="135"/>
      <c r="CU15" s="135"/>
      <c r="CV15" s="135"/>
      <c r="CW15" s="135"/>
      <c r="DD15" s="12"/>
      <c r="DE15" s="135"/>
      <c r="DF15" s="135"/>
      <c r="DG15" s="135"/>
      <c r="DH15" s="135"/>
      <c r="DI15" s="135"/>
      <c r="DJ15" s="135"/>
      <c r="DK15" s="135"/>
      <c r="DL15" s="135"/>
      <c r="DS15" s="12"/>
      <c r="DT15" s="135"/>
      <c r="DU15" s="135"/>
      <c r="DV15" s="135"/>
      <c r="DW15" s="135"/>
      <c r="DX15" s="135"/>
      <c r="DY15" s="135"/>
      <c r="DZ15" s="135"/>
      <c r="EA15" s="135"/>
      <c r="EH15" s="12"/>
      <c r="EI15" s="135"/>
      <c r="EJ15" s="135"/>
      <c r="EK15" s="135"/>
      <c r="EL15" s="135"/>
      <c r="EM15" s="135"/>
      <c r="EN15" s="135"/>
      <c r="EO15" s="135"/>
      <c r="EP15" s="135"/>
      <c r="EW15" s="12"/>
      <c r="EX15" s="135"/>
      <c r="EY15" s="135"/>
      <c r="EZ15" s="135"/>
      <c r="FA15" s="135"/>
      <c r="FB15" s="135"/>
      <c r="FC15" s="135"/>
      <c r="FD15" s="135"/>
      <c r="FE15" s="135"/>
      <c r="FL15" s="12"/>
      <c r="FM15" s="135"/>
      <c r="FN15" s="135"/>
      <c r="FO15" s="135"/>
      <c r="FP15" s="135"/>
      <c r="FQ15" s="135"/>
      <c r="FR15" s="135"/>
      <c r="FS15" s="135"/>
      <c r="FT15" s="135"/>
      <c r="GA15" s="12"/>
      <c r="GB15" s="135"/>
      <c r="GC15" s="135"/>
      <c r="GD15" s="135"/>
      <c r="GE15" s="135"/>
      <c r="GF15" s="135"/>
      <c r="GG15" s="135"/>
      <c r="GH15" s="135"/>
      <c r="GI15" s="135"/>
      <c r="GP15" s="12"/>
      <c r="GQ15" s="135"/>
      <c r="GR15" s="135"/>
      <c r="GS15" s="135"/>
      <c r="GT15" s="135"/>
      <c r="GU15" s="135"/>
      <c r="GV15" s="135"/>
      <c r="GW15" s="135"/>
      <c r="GX15" s="135"/>
      <c r="HE15" s="12"/>
      <c r="HF15" s="135"/>
      <c r="HG15" s="135"/>
      <c r="HH15" s="135"/>
      <c r="HI15" s="135"/>
      <c r="HJ15" s="135"/>
      <c r="HK15" s="135"/>
      <c r="HL15" s="135"/>
      <c r="HM15" s="135"/>
      <c r="HT15" s="12"/>
      <c r="HU15" s="135"/>
      <c r="HV15" s="135"/>
      <c r="HW15" s="135"/>
      <c r="HX15" s="135"/>
      <c r="HY15" s="135"/>
      <c r="HZ15" s="135"/>
      <c r="IA15" s="135"/>
      <c r="IB15" s="135"/>
      <c r="II15" s="12"/>
      <c r="IJ15" s="135"/>
      <c r="IK15" s="135"/>
      <c r="IL15" s="135"/>
      <c r="IM15" s="135"/>
      <c r="IN15" s="135"/>
      <c r="IO15" s="135"/>
      <c r="IP15" s="135"/>
      <c r="IQ15" s="135"/>
      <c r="IX15" s="12"/>
      <c r="IY15" s="135"/>
      <c r="IZ15" s="135"/>
      <c r="JA15" s="135"/>
      <c r="JB15" s="135"/>
      <c r="JC15" s="135"/>
      <c r="JD15" s="135"/>
      <c r="JE15" s="135"/>
      <c r="JF15" s="135"/>
      <c r="JM15" s="12"/>
      <c r="JN15" s="135"/>
      <c r="JO15" s="135"/>
      <c r="JP15" s="135"/>
      <c r="JQ15" s="135"/>
      <c r="JR15" s="135"/>
      <c r="JS15" s="135"/>
      <c r="JT15" s="135"/>
      <c r="JU15" s="135"/>
      <c r="KB15" s="12"/>
      <c r="KC15" s="135"/>
      <c r="KD15" s="135"/>
      <c r="KE15" s="135"/>
      <c r="KF15" s="135"/>
      <c r="KG15" s="135"/>
      <c r="KH15" s="135"/>
      <c r="KI15" s="135"/>
      <c r="KJ15" s="135"/>
      <c r="KQ15" s="12"/>
      <c r="KR15" s="135"/>
      <c r="KS15" s="135"/>
      <c r="KT15" s="135"/>
      <c r="KU15" s="135"/>
      <c r="KV15" s="135"/>
      <c r="KW15" s="135"/>
      <c r="KX15" s="135"/>
      <c r="KY15" s="135"/>
      <c r="LF15" s="12"/>
      <c r="LG15" s="135"/>
      <c r="LH15" s="135"/>
      <c r="LI15" s="135"/>
      <c r="LJ15" s="135"/>
      <c r="LK15" s="135"/>
      <c r="LL15" s="135"/>
      <c r="LM15" s="135"/>
      <c r="LN15" s="135"/>
      <c r="LU15" s="12"/>
      <c r="LV15" s="135"/>
      <c r="LW15" s="135"/>
      <c r="LX15" s="135"/>
      <c r="LY15" s="135"/>
      <c r="LZ15" s="135"/>
      <c r="MA15" s="135"/>
      <c r="MB15" s="135"/>
      <c r="MC15" s="135"/>
      <c r="MJ15" s="12"/>
      <c r="MK15" s="135"/>
      <c r="ML15" s="135"/>
      <c r="MM15" s="135"/>
      <c r="MN15" s="135"/>
      <c r="MO15" s="135"/>
      <c r="MP15" s="135"/>
      <c r="MQ15" s="135"/>
      <c r="MR15" s="135"/>
      <c r="MY15" s="12"/>
      <c r="MZ15" s="135"/>
      <c r="NA15" s="135"/>
      <c r="NB15" s="135"/>
      <c r="NC15" s="135"/>
      <c r="ND15" s="135"/>
      <c r="NE15" s="135"/>
      <c r="NF15" s="135"/>
      <c r="NG15" s="135"/>
      <c r="NN15" s="12"/>
      <c r="NO15" s="135"/>
      <c r="NP15" s="135"/>
      <c r="NQ15" s="135"/>
      <c r="NR15" s="135"/>
      <c r="NS15" s="135"/>
      <c r="NT15" s="135"/>
      <c r="NU15" s="135"/>
      <c r="NV15" s="135"/>
      <c r="OC15" s="12"/>
      <c r="OD15" s="135"/>
      <c r="OE15" s="135"/>
      <c r="OF15" s="135"/>
      <c r="OG15" s="135"/>
      <c r="OH15" s="135"/>
      <c r="OI15" s="135"/>
      <c r="OJ15" s="135"/>
      <c r="OK15" s="135"/>
      <c r="OR15" s="12"/>
      <c r="OS15" s="135"/>
      <c r="OT15" s="135"/>
      <c r="OU15" s="135"/>
      <c r="OV15" s="135"/>
      <c r="OW15" s="135"/>
      <c r="OX15" s="135"/>
      <c r="OY15" s="135"/>
      <c r="OZ15" s="135"/>
      <c r="PG15" s="12"/>
      <c r="PH15" s="135"/>
      <c r="PI15" s="135"/>
      <c r="PJ15" s="135"/>
      <c r="PK15" s="135"/>
      <c r="PL15" s="135"/>
      <c r="PM15" s="135"/>
      <c r="PN15" s="135"/>
      <c r="PO15" s="135"/>
      <c r="PV15" s="12"/>
      <c r="PW15" s="135"/>
      <c r="PX15" s="135"/>
      <c r="PY15" s="135"/>
      <c r="PZ15" s="135"/>
      <c r="QA15" s="135"/>
      <c r="QB15" s="135"/>
      <c r="QC15" s="135"/>
      <c r="QD15" s="135"/>
    </row>
    <row r="16" spans="2:450" ht="18" customHeight="1" x14ac:dyDescent="0.2">
      <c r="C16" s="12"/>
      <c r="D16" s="13"/>
      <c r="R16" s="12"/>
      <c r="S16" s="13"/>
      <c r="AG16" s="12"/>
      <c r="AH16" s="13"/>
      <c r="AV16" s="12"/>
      <c r="AW16" s="13"/>
      <c r="BK16" s="12"/>
      <c r="BL16" s="13"/>
      <c r="BZ16" s="12"/>
      <c r="CA16" s="13"/>
      <c r="CO16" s="12"/>
      <c r="CP16" s="13"/>
      <c r="DD16" s="12"/>
      <c r="DE16" s="13"/>
      <c r="DS16" s="12"/>
      <c r="DT16" s="13"/>
      <c r="EH16" s="12"/>
      <c r="EI16" s="13"/>
      <c r="EW16" s="12"/>
      <c r="EX16" s="13"/>
      <c r="FL16" s="12"/>
      <c r="FM16" s="13"/>
      <c r="GA16" s="12"/>
      <c r="GB16" s="13"/>
      <c r="GP16" s="12"/>
      <c r="GQ16" s="13"/>
      <c r="HE16" s="12"/>
      <c r="HF16" s="13"/>
      <c r="HT16" s="12"/>
      <c r="HU16" s="13"/>
      <c r="II16" s="12"/>
      <c r="IJ16" s="13"/>
      <c r="IX16" s="12"/>
      <c r="IY16" s="13"/>
      <c r="JM16" s="12"/>
      <c r="JN16" s="13"/>
      <c r="KB16" s="12"/>
      <c r="KC16" s="13"/>
      <c r="KQ16" s="12"/>
      <c r="KR16" s="13"/>
      <c r="LF16" s="12"/>
      <c r="LG16" s="13"/>
      <c r="LU16" s="12"/>
      <c r="LV16" s="13"/>
      <c r="MJ16" s="12"/>
      <c r="MK16" s="13"/>
      <c r="MY16" s="12"/>
      <c r="MZ16" s="13"/>
      <c r="NN16" s="12"/>
      <c r="NO16" s="13"/>
      <c r="OC16" s="12"/>
      <c r="OD16" s="13"/>
      <c r="OR16" s="12"/>
      <c r="OS16" s="13"/>
      <c r="PG16" s="12"/>
      <c r="PH16" s="13"/>
      <c r="PV16" s="12"/>
      <c r="PW16" s="13"/>
    </row>
    <row r="17" spans="2:444" ht="18" customHeight="1" x14ac:dyDescent="0.2">
      <c r="C17" s="13"/>
      <c r="D17" s="13"/>
      <c r="R17" s="13"/>
      <c r="S17" s="13"/>
      <c r="AG17" s="13"/>
      <c r="AH17" s="13"/>
      <c r="AV17" s="13"/>
      <c r="AW17" s="13"/>
      <c r="BK17" s="13"/>
      <c r="BL17" s="13"/>
      <c r="BZ17" s="13"/>
      <c r="CA17" s="13"/>
      <c r="CO17" s="13"/>
      <c r="CP17" s="13"/>
      <c r="DD17" s="13"/>
      <c r="DE17" s="13"/>
      <c r="DS17" s="13"/>
      <c r="DT17" s="13"/>
      <c r="EH17" s="13"/>
      <c r="EI17" s="13"/>
      <c r="EW17" s="13"/>
      <c r="EX17" s="13"/>
      <c r="FL17" s="13"/>
      <c r="FM17" s="13"/>
      <c r="GA17" s="13"/>
      <c r="GB17" s="13"/>
      <c r="GP17" s="13"/>
      <c r="GQ17" s="13"/>
      <c r="HE17" s="13"/>
      <c r="HF17" s="13"/>
      <c r="HT17" s="13"/>
      <c r="HU17" s="13"/>
      <c r="II17" s="13"/>
      <c r="IJ17" s="13"/>
      <c r="IX17" s="13"/>
      <c r="IY17" s="13"/>
      <c r="JM17" s="13"/>
      <c r="JN17" s="13"/>
      <c r="KB17" s="13"/>
      <c r="KC17" s="13"/>
      <c r="KQ17" s="13"/>
      <c r="KR17" s="13"/>
      <c r="LF17" s="13"/>
      <c r="LG17" s="13"/>
      <c r="LU17" s="13"/>
      <c r="LV17" s="13"/>
      <c r="MJ17" s="13"/>
      <c r="MK17" s="13"/>
      <c r="MY17" s="13"/>
      <c r="MZ17" s="13"/>
      <c r="NN17" s="13"/>
      <c r="NO17" s="13"/>
      <c r="OC17" s="13"/>
      <c r="OD17" s="13"/>
      <c r="OR17" s="13"/>
      <c r="OS17" s="13"/>
      <c r="PG17" s="13"/>
      <c r="PH17" s="13"/>
      <c r="PV17" s="13"/>
      <c r="PW17" s="13"/>
    </row>
    <row r="18" spans="2:444" ht="18" customHeight="1" x14ac:dyDescent="0.2">
      <c r="C18" s="13" t="str">
        <f>IFERROR(VLOOKUP(I64,'別紙1 事業計画書 (変更)'!$C$37:$G$62,5,FALSE),"error")</f>
        <v>error</v>
      </c>
      <c r="D18" s="13"/>
      <c r="R18" s="13" t="str">
        <f>IFERROR(VLOOKUP(X64,'別紙1 事業計画書 (変更)'!$C$37:$G$62,5,FALSE),"error")</f>
        <v>error</v>
      </c>
      <c r="S18" s="13"/>
      <c r="AG18" s="13" t="str">
        <f>IFERROR(VLOOKUP(AM64,'別紙1 事業計画書 (変更)'!$C$37:$G$62,5,FALSE),"error")</f>
        <v>error</v>
      </c>
      <c r="AH18" s="13"/>
      <c r="AV18" s="13" t="str">
        <f>IFERROR(VLOOKUP(BB64,'別紙1 事業計画書 (変更)'!$C$37:$G$62,5,FALSE),"error")</f>
        <v>error</v>
      </c>
      <c r="AW18" s="13"/>
      <c r="BK18" s="13" t="str">
        <f>IFERROR(VLOOKUP(BQ64,'別紙1 事業計画書 (変更)'!$C$37:$G$62,5,FALSE),"error")</f>
        <v>error</v>
      </c>
      <c r="BL18" s="13"/>
      <c r="BZ18" s="13" t="str">
        <f>IFERROR(VLOOKUP(CF64,'別紙1 事業計画書 (変更)'!$C$37:$G$62,5,FALSE),"error")</f>
        <v>error</v>
      </c>
      <c r="CA18" s="13"/>
      <c r="CO18" s="13" t="str">
        <f>IFERROR(VLOOKUP(CU64,'別紙1 事業計画書 (変更)'!$C$37:$G$62,5,FALSE),"error")</f>
        <v>error</v>
      </c>
      <c r="CP18" s="13"/>
      <c r="DD18" s="13" t="str">
        <f>IFERROR(VLOOKUP(DJ64,'別紙1 事業計画書 (変更)'!$C$37:$G$62,5,FALSE),"error")</f>
        <v>error</v>
      </c>
      <c r="DE18" s="13"/>
      <c r="DS18" s="13" t="str">
        <f>IFERROR(VLOOKUP(DY64,'別紙1 事業計画書 (変更)'!$C$37:$G$62,5,FALSE),"error")</f>
        <v>error</v>
      </c>
      <c r="DT18" s="13"/>
      <c r="EH18" s="13" t="str">
        <f>IFERROR(VLOOKUP(EN64,'別紙1 事業計画書 (変更)'!$C$37:$G$62,5,FALSE),"error")</f>
        <v>error</v>
      </c>
      <c r="EI18" s="13"/>
      <c r="EW18" s="13" t="str">
        <f>IFERROR(VLOOKUP(FC64,'別紙1 事業計画書 (変更)'!$C$37:$G$62,5,FALSE),"error")</f>
        <v>error</v>
      </c>
      <c r="EX18" s="13"/>
      <c r="FL18" s="13" t="str">
        <f>IFERROR(VLOOKUP(FR64,'別紙1 事業計画書 (変更)'!$C$37:$G$62,5,FALSE),"error")</f>
        <v>error</v>
      </c>
      <c r="FM18" s="13"/>
      <c r="GA18" s="13" t="str">
        <f>IFERROR(VLOOKUP(GG64,'別紙1 事業計画書 (変更)'!$C$37:$G$62,5,FALSE),"error")</f>
        <v>error</v>
      </c>
      <c r="GB18" s="13"/>
      <c r="GP18" s="13" t="str">
        <f>IFERROR(VLOOKUP(GV64,'別紙1 事業計画書 (変更)'!$C$37:$G$62,5,FALSE),"error")</f>
        <v>error</v>
      </c>
      <c r="GQ18" s="13"/>
      <c r="HE18" s="13" t="str">
        <f>IFERROR(VLOOKUP(HK64,'別紙1 事業計画書 (変更)'!$C$37:$G$62,5,FALSE),"error")</f>
        <v>error</v>
      </c>
      <c r="HF18" s="13"/>
      <c r="HT18" s="13" t="str">
        <f>IFERROR(VLOOKUP(HZ64,'別紙1 事業計画書 (変更)'!$C$37:$G$62,5,FALSE),"error")</f>
        <v>error</v>
      </c>
      <c r="HU18" s="13"/>
      <c r="II18" s="13" t="str">
        <f>IFERROR(VLOOKUP(IO64,'別紙1 事業計画書 (変更)'!$C$37:$G$62,5,FALSE),"error")</f>
        <v>error</v>
      </c>
      <c r="IJ18" s="13"/>
      <c r="IX18" s="13" t="str">
        <f>IFERROR(VLOOKUP(JD64,'別紙1 事業計画書 (変更)'!$C$37:$G$62,5,FALSE),"error")</f>
        <v>error</v>
      </c>
      <c r="IY18" s="13"/>
      <c r="JM18" s="13" t="str">
        <f>IFERROR(VLOOKUP(JS64,'別紙1 事業計画書 (変更)'!$C$37:$G$62,5,FALSE),"error")</f>
        <v>error</v>
      </c>
      <c r="JN18" s="13"/>
      <c r="KB18" s="13" t="str">
        <f>IFERROR(VLOOKUP(KH64,'別紙1 事業計画書 (変更)'!$C$37:$G$62,5,FALSE),"error")</f>
        <v>error</v>
      </c>
      <c r="KC18" s="13"/>
      <c r="KQ18" s="13" t="str">
        <f>IFERROR(VLOOKUP(KW64,'別紙1 事業計画書 (変更)'!$C$37:$G$62,5,FALSE),"error")</f>
        <v>error</v>
      </c>
      <c r="KR18" s="13"/>
      <c r="LF18" s="13" t="str">
        <f>IFERROR(VLOOKUP(LL64,'別紙1 事業計画書 (変更)'!$C$37:$G$62,5,FALSE),"error")</f>
        <v>error</v>
      </c>
      <c r="LG18" s="13"/>
      <c r="LU18" s="13" t="str">
        <f>IFERROR(VLOOKUP(MA64,'別紙1 事業計画書 (変更)'!$C$37:$G$62,5,FALSE),"error")</f>
        <v>error</v>
      </c>
      <c r="LV18" s="13"/>
      <c r="MJ18" s="13" t="str">
        <f>IFERROR(VLOOKUP(MP64,'別紙1 事業計画書 (変更)'!$C$37:$G$62,5,FALSE),"error")</f>
        <v>error</v>
      </c>
      <c r="MK18" s="13"/>
      <c r="MY18" s="13" t="str">
        <f>IFERROR(VLOOKUP(NE64,'別紙1 事業計画書 (変更)'!$C$37:$G$62,5,FALSE),"error")</f>
        <v>error</v>
      </c>
      <c r="MZ18" s="13"/>
      <c r="NN18" s="13" t="str">
        <f>IFERROR(VLOOKUP(NT64,'別紙1 事業計画書 (変更)'!$C$37:$G$62,5,FALSE),"error")</f>
        <v>error</v>
      </c>
      <c r="NO18" s="13"/>
      <c r="OC18" s="13" t="str">
        <f>IFERROR(VLOOKUP(OI64,'別紙1 事業計画書 (変更)'!$C$37:$G$62,5,FALSE),"error")</f>
        <v>error</v>
      </c>
      <c r="OD18" s="13"/>
      <c r="OR18" s="13" t="str">
        <f>IFERROR(VLOOKUP(OX64,'別紙1 事業計画書 (変更)'!$C$37:$G$62,5,FALSE),"error")</f>
        <v>error</v>
      </c>
      <c r="OS18" s="13"/>
      <c r="PG18" s="13" t="str">
        <f>IFERROR(VLOOKUP(PM64,'別紙1 事業計画書 (変更)'!$C$37:$G$62,5,FALSE),"error")</f>
        <v>error</v>
      </c>
      <c r="PH18" s="13"/>
      <c r="PV18" s="13" t="str">
        <f>IFERROR(VLOOKUP(QB64,'別紙1 事業計画書 (変更)'!$C$37:$G$62,5,FALSE),"error")</f>
        <v>error</v>
      </c>
      <c r="PW18" s="13"/>
    </row>
    <row r="19" spans="2:444" ht="18" customHeight="1" x14ac:dyDescent="0.2">
      <c r="C19" s="13" t="str">
        <f>IFERROR(VLOOKUP(I64,'別紙1 事業計画書 (変更)'!$C$37:$F$62,4,FALSE),"error")</f>
        <v>error</v>
      </c>
      <c r="D19" s="41"/>
      <c r="I19" s="39"/>
      <c r="R19" s="13" t="str">
        <f>IFERROR(VLOOKUP(X64,'別紙1 事業計画書 (変更)'!$C$37:$F$62,4,FALSE),"error")</f>
        <v>error</v>
      </c>
      <c r="S19" s="41"/>
      <c r="X19" s="39"/>
      <c r="AG19" s="13" t="str">
        <f>IFERROR(VLOOKUP(AM64,'別紙1 事業計画書 (変更)'!$C$37:$F$62,4,FALSE),"error")</f>
        <v>error</v>
      </c>
      <c r="AH19" s="41"/>
      <c r="AM19" s="39"/>
      <c r="AV19" s="13" t="str">
        <f>IFERROR(VLOOKUP(BB64,'別紙1 事業計画書 (変更)'!$C$37:$F$62,4,FALSE),"error")</f>
        <v>error</v>
      </c>
      <c r="AW19" s="41"/>
      <c r="BB19" s="39"/>
      <c r="BK19" s="13" t="str">
        <f>IFERROR(VLOOKUP(BQ64,'別紙1 事業計画書 (変更)'!$C$37:$F$62,4,FALSE),"error")</f>
        <v>error</v>
      </c>
      <c r="BL19" s="41"/>
      <c r="BQ19" s="39"/>
      <c r="BZ19" s="13" t="str">
        <f>IFERROR(VLOOKUP(CF64,'別紙1 事業計画書 (変更)'!$C$37:$F$62,4,FALSE),"error")</f>
        <v>error</v>
      </c>
      <c r="CA19" s="41"/>
      <c r="CF19" s="39"/>
      <c r="CO19" s="13" t="str">
        <f>IFERROR(VLOOKUP(CU64,'別紙1 事業計画書 (変更)'!$C$37:$F$62,4,FALSE),"error")</f>
        <v>error</v>
      </c>
      <c r="CP19" s="41"/>
      <c r="CU19" s="39"/>
      <c r="DD19" s="13" t="str">
        <f>IFERROR(VLOOKUP(DJ64,'別紙1 事業計画書 (変更)'!$C$37:$F$62,4,FALSE),"error")</f>
        <v>error</v>
      </c>
      <c r="DE19" s="41"/>
      <c r="DJ19" s="39"/>
      <c r="DS19" s="13" t="str">
        <f>IFERROR(VLOOKUP(DY64,'別紙1 事業計画書 (変更)'!$C$37:$F$62,4,FALSE),"error")</f>
        <v>error</v>
      </c>
      <c r="DT19" s="41"/>
      <c r="DY19" s="39"/>
      <c r="EH19" s="13" t="str">
        <f>IFERROR(VLOOKUP(EN64,'別紙1 事業計画書 (変更)'!$C$37:$F$62,4,FALSE),"error")</f>
        <v>error</v>
      </c>
      <c r="EI19" s="41"/>
      <c r="EN19" s="39"/>
      <c r="EW19" s="13" t="str">
        <f>IFERROR(VLOOKUP(FC64,'別紙1 事業計画書 (変更)'!$C$37:$F$62,4,FALSE),"error")</f>
        <v>error</v>
      </c>
      <c r="EX19" s="41"/>
      <c r="FC19" s="39"/>
      <c r="FL19" s="13" t="str">
        <f>IFERROR(VLOOKUP(FR64,'別紙1 事業計画書 (変更)'!$C$37:$F$62,4,FALSE),"error")</f>
        <v>error</v>
      </c>
      <c r="FM19" s="41"/>
      <c r="FR19" s="39"/>
      <c r="GA19" s="13" t="str">
        <f>IFERROR(VLOOKUP(GG64,'別紙1 事業計画書 (変更)'!$C$37:$F$62,4,FALSE),"error")</f>
        <v>error</v>
      </c>
      <c r="GB19" s="41"/>
      <c r="GG19" s="39"/>
      <c r="GP19" s="13" t="str">
        <f>IFERROR(VLOOKUP(GV64,'別紙1 事業計画書 (変更)'!$C$37:$F$62,4,FALSE),"error")</f>
        <v>error</v>
      </c>
      <c r="GQ19" s="41"/>
      <c r="GV19" s="39"/>
      <c r="HE19" s="13" t="str">
        <f>IFERROR(VLOOKUP(HK64,'別紙1 事業計画書 (変更)'!$C$37:$F$62,4,FALSE),"error")</f>
        <v>error</v>
      </c>
      <c r="HF19" s="41"/>
      <c r="HK19" s="39"/>
      <c r="HT19" s="13" t="str">
        <f>IFERROR(VLOOKUP(HZ64,'別紙1 事業計画書 (変更)'!$C$37:$F$62,4,FALSE),"error")</f>
        <v>error</v>
      </c>
      <c r="HU19" s="41"/>
      <c r="HZ19" s="39"/>
      <c r="II19" s="13" t="str">
        <f>IFERROR(VLOOKUP(IO64,'別紙1 事業計画書 (変更)'!$C$37:$F$62,4,FALSE),"error")</f>
        <v>error</v>
      </c>
      <c r="IJ19" s="41"/>
      <c r="IO19" s="39"/>
      <c r="IX19" s="13" t="str">
        <f>IFERROR(VLOOKUP(JD64,'別紙1 事業計画書 (変更)'!$C$37:$F$62,4,FALSE),"error")</f>
        <v>error</v>
      </c>
      <c r="IY19" s="41"/>
      <c r="JD19" s="39"/>
      <c r="JM19" s="13" t="str">
        <f>IFERROR(VLOOKUP(JS64,'別紙1 事業計画書 (変更)'!$C$37:$F$62,4,FALSE),"error")</f>
        <v>error</v>
      </c>
      <c r="JN19" s="41"/>
      <c r="JS19" s="39"/>
      <c r="KB19" s="13" t="str">
        <f>IFERROR(VLOOKUP(KH64,'別紙1 事業計画書 (変更)'!$C$37:$F$62,4,FALSE),"error")</f>
        <v>error</v>
      </c>
      <c r="KC19" s="41"/>
      <c r="KH19" s="39"/>
      <c r="KQ19" s="13" t="str">
        <f>IFERROR(VLOOKUP(KW64,'別紙1 事業計画書 (変更)'!$C$37:$F$62,4,FALSE),"error")</f>
        <v>error</v>
      </c>
      <c r="KR19" s="41"/>
      <c r="KW19" s="39"/>
      <c r="LF19" s="13" t="str">
        <f>IFERROR(VLOOKUP(LL64,'別紙1 事業計画書 (変更)'!$C$37:$F$62,4,FALSE),"error")</f>
        <v>error</v>
      </c>
      <c r="LG19" s="41"/>
      <c r="LL19" s="39"/>
      <c r="LU19" s="13" t="str">
        <f>IFERROR(VLOOKUP(MA64,'別紙1 事業計画書 (変更)'!$C$37:$F$62,4,FALSE),"error")</f>
        <v>error</v>
      </c>
      <c r="LV19" s="41"/>
      <c r="MA19" s="39"/>
      <c r="MJ19" s="13" t="str">
        <f>IFERROR(VLOOKUP(MP64,'別紙1 事業計画書 (変更)'!$C$37:$F$62,4,FALSE),"error")</f>
        <v>error</v>
      </c>
      <c r="MK19" s="41"/>
      <c r="MP19" s="39"/>
      <c r="MY19" s="13" t="str">
        <f>IFERROR(VLOOKUP(NE64,'別紙1 事業計画書 (変更)'!$C$37:$F$62,4,FALSE),"error")</f>
        <v>error</v>
      </c>
      <c r="MZ19" s="41"/>
      <c r="NE19" s="39"/>
      <c r="NN19" s="13" t="str">
        <f>IFERROR(VLOOKUP(NT64,'別紙1 事業計画書 (変更)'!$C$37:$F$62,4,FALSE),"error")</f>
        <v>error</v>
      </c>
      <c r="NO19" s="41"/>
      <c r="NT19" s="39"/>
      <c r="OC19" s="13" t="str">
        <f>IFERROR(VLOOKUP(OI64,'別紙1 事業計画書 (変更)'!$C$37:$F$62,4,FALSE),"error")</f>
        <v>error</v>
      </c>
      <c r="OD19" s="41"/>
      <c r="OI19" s="39"/>
      <c r="OR19" s="13" t="str">
        <f>IFERROR(VLOOKUP(OX64,'別紙1 事業計画書 (変更)'!$C$37:$F$62,4,FALSE),"error")</f>
        <v>error</v>
      </c>
      <c r="OS19" s="41"/>
      <c r="OX19" s="39"/>
      <c r="PG19" s="13" t="str">
        <f>IFERROR(VLOOKUP(PM64,'別紙1 事業計画書 (変更)'!$C$37:$F$62,4,FALSE),"error")</f>
        <v>error</v>
      </c>
      <c r="PH19" s="41"/>
      <c r="PM19" s="39"/>
      <c r="PV19" s="13" t="str">
        <f>IFERROR(VLOOKUP(QB64,'別紙1 事業計画書 (変更)'!$C$37:$F$62,4,FALSE),"error")</f>
        <v>error</v>
      </c>
      <c r="PW19" s="41"/>
      <c r="QB19" s="39"/>
    </row>
    <row r="20" spans="2:444" ht="18" customHeight="1" x14ac:dyDescent="0.2">
      <c r="C20" s="42"/>
      <c r="D20" s="43" t="s">
        <v>138</v>
      </c>
      <c r="E20" s="43" t="s">
        <v>139</v>
      </c>
      <c r="F20" s="43" t="s">
        <v>140</v>
      </c>
      <c r="G20" s="43" t="s">
        <v>141</v>
      </c>
      <c r="H20" s="43" t="s">
        <v>142</v>
      </c>
      <c r="I20" s="43" t="s">
        <v>143</v>
      </c>
      <c r="R20" s="42"/>
      <c r="S20" s="43" t="s">
        <v>138</v>
      </c>
      <c r="T20" s="43" t="s">
        <v>139</v>
      </c>
      <c r="U20" s="43" t="s">
        <v>140</v>
      </c>
      <c r="V20" s="43" t="s">
        <v>141</v>
      </c>
      <c r="W20" s="43" t="s">
        <v>142</v>
      </c>
      <c r="X20" s="43" t="s">
        <v>143</v>
      </c>
      <c r="AG20" s="42"/>
      <c r="AH20" s="43" t="s">
        <v>138</v>
      </c>
      <c r="AI20" s="43" t="s">
        <v>139</v>
      </c>
      <c r="AJ20" s="43" t="s">
        <v>140</v>
      </c>
      <c r="AK20" s="43" t="s">
        <v>141</v>
      </c>
      <c r="AL20" s="43" t="s">
        <v>142</v>
      </c>
      <c r="AM20" s="43" t="s">
        <v>143</v>
      </c>
      <c r="AV20" s="42"/>
      <c r="AW20" s="43" t="s">
        <v>138</v>
      </c>
      <c r="AX20" s="43" t="s">
        <v>139</v>
      </c>
      <c r="AY20" s="43" t="s">
        <v>140</v>
      </c>
      <c r="AZ20" s="43" t="s">
        <v>141</v>
      </c>
      <c r="BA20" s="43" t="s">
        <v>142</v>
      </c>
      <c r="BB20" s="43" t="s">
        <v>143</v>
      </c>
      <c r="BK20" s="42"/>
      <c r="BL20" s="43" t="s">
        <v>138</v>
      </c>
      <c r="BM20" s="43" t="s">
        <v>139</v>
      </c>
      <c r="BN20" s="43" t="s">
        <v>140</v>
      </c>
      <c r="BO20" s="43" t="s">
        <v>141</v>
      </c>
      <c r="BP20" s="43" t="s">
        <v>142</v>
      </c>
      <c r="BQ20" s="43" t="s">
        <v>143</v>
      </c>
      <c r="BZ20" s="42"/>
      <c r="CA20" s="43" t="s">
        <v>138</v>
      </c>
      <c r="CB20" s="43" t="s">
        <v>139</v>
      </c>
      <c r="CC20" s="43" t="s">
        <v>140</v>
      </c>
      <c r="CD20" s="43" t="s">
        <v>141</v>
      </c>
      <c r="CE20" s="43" t="s">
        <v>142</v>
      </c>
      <c r="CF20" s="43" t="s">
        <v>143</v>
      </c>
      <c r="CO20" s="42"/>
      <c r="CP20" s="43" t="s">
        <v>138</v>
      </c>
      <c r="CQ20" s="43" t="s">
        <v>139</v>
      </c>
      <c r="CR20" s="43" t="s">
        <v>140</v>
      </c>
      <c r="CS20" s="43" t="s">
        <v>141</v>
      </c>
      <c r="CT20" s="43" t="s">
        <v>142</v>
      </c>
      <c r="CU20" s="43" t="s">
        <v>143</v>
      </c>
      <c r="DD20" s="42"/>
      <c r="DE20" s="43" t="s">
        <v>138</v>
      </c>
      <c r="DF20" s="43" t="s">
        <v>139</v>
      </c>
      <c r="DG20" s="43" t="s">
        <v>140</v>
      </c>
      <c r="DH20" s="43" t="s">
        <v>141</v>
      </c>
      <c r="DI20" s="43" t="s">
        <v>142</v>
      </c>
      <c r="DJ20" s="43" t="s">
        <v>143</v>
      </c>
      <c r="DS20" s="42"/>
      <c r="DT20" s="43" t="s">
        <v>138</v>
      </c>
      <c r="DU20" s="43" t="s">
        <v>139</v>
      </c>
      <c r="DV20" s="43" t="s">
        <v>140</v>
      </c>
      <c r="DW20" s="43" t="s">
        <v>141</v>
      </c>
      <c r="DX20" s="43" t="s">
        <v>142</v>
      </c>
      <c r="DY20" s="43" t="s">
        <v>143</v>
      </c>
      <c r="EH20" s="42"/>
      <c r="EI20" s="43" t="s">
        <v>138</v>
      </c>
      <c r="EJ20" s="43" t="s">
        <v>139</v>
      </c>
      <c r="EK20" s="43" t="s">
        <v>140</v>
      </c>
      <c r="EL20" s="43" t="s">
        <v>141</v>
      </c>
      <c r="EM20" s="43" t="s">
        <v>142</v>
      </c>
      <c r="EN20" s="43" t="s">
        <v>143</v>
      </c>
      <c r="EW20" s="42"/>
      <c r="EX20" s="43" t="s">
        <v>138</v>
      </c>
      <c r="EY20" s="43" t="s">
        <v>139</v>
      </c>
      <c r="EZ20" s="43" t="s">
        <v>140</v>
      </c>
      <c r="FA20" s="43" t="s">
        <v>141</v>
      </c>
      <c r="FB20" s="43" t="s">
        <v>142</v>
      </c>
      <c r="FC20" s="43" t="s">
        <v>143</v>
      </c>
      <c r="FL20" s="42"/>
      <c r="FM20" s="43" t="s">
        <v>138</v>
      </c>
      <c r="FN20" s="43" t="s">
        <v>139</v>
      </c>
      <c r="FO20" s="43" t="s">
        <v>140</v>
      </c>
      <c r="FP20" s="43" t="s">
        <v>141</v>
      </c>
      <c r="FQ20" s="43" t="s">
        <v>142</v>
      </c>
      <c r="FR20" s="43" t="s">
        <v>143</v>
      </c>
      <c r="GA20" s="42"/>
      <c r="GB20" s="43" t="s">
        <v>138</v>
      </c>
      <c r="GC20" s="43" t="s">
        <v>139</v>
      </c>
      <c r="GD20" s="43" t="s">
        <v>140</v>
      </c>
      <c r="GE20" s="43" t="s">
        <v>141</v>
      </c>
      <c r="GF20" s="43" t="s">
        <v>142</v>
      </c>
      <c r="GG20" s="43" t="s">
        <v>143</v>
      </c>
      <c r="GP20" s="42"/>
      <c r="GQ20" s="43" t="s">
        <v>138</v>
      </c>
      <c r="GR20" s="43" t="s">
        <v>139</v>
      </c>
      <c r="GS20" s="43" t="s">
        <v>140</v>
      </c>
      <c r="GT20" s="43" t="s">
        <v>141</v>
      </c>
      <c r="GU20" s="43" t="s">
        <v>142</v>
      </c>
      <c r="GV20" s="43" t="s">
        <v>143</v>
      </c>
      <c r="HE20" s="42"/>
      <c r="HF20" s="43" t="s">
        <v>138</v>
      </c>
      <c r="HG20" s="43" t="s">
        <v>139</v>
      </c>
      <c r="HH20" s="43" t="s">
        <v>140</v>
      </c>
      <c r="HI20" s="43" t="s">
        <v>141</v>
      </c>
      <c r="HJ20" s="43" t="s">
        <v>142</v>
      </c>
      <c r="HK20" s="43" t="s">
        <v>143</v>
      </c>
      <c r="HT20" s="42"/>
      <c r="HU20" s="43" t="s">
        <v>138</v>
      </c>
      <c r="HV20" s="43" t="s">
        <v>139</v>
      </c>
      <c r="HW20" s="43" t="s">
        <v>140</v>
      </c>
      <c r="HX20" s="43" t="s">
        <v>141</v>
      </c>
      <c r="HY20" s="43" t="s">
        <v>142</v>
      </c>
      <c r="HZ20" s="43" t="s">
        <v>143</v>
      </c>
      <c r="II20" s="42"/>
      <c r="IJ20" s="43" t="s">
        <v>138</v>
      </c>
      <c r="IK20" s="43" t="s">
        <v>139</v>
      </c>
      <c r="IL20" s="43" t="s">
        <v>140</v>
      </c>
      <c r="IM20" s="43" t="s">
        <v>141</v>
      </c>
      <c r="IN20" s="43" t="s">
        <v>142</v>
      </c>
      <c r="IO20" s="43" t="s">
        <v>143</v>
      </c>
      <c r="IX20" s="42"/>
      <c r="IY20" s="43" t="s">
        <v>138</v>
      </c>
      <c r="IZ20" s="43" t="s">
        <v>139</v>
      </c>
      <c r="JA20" s="43" t="s">
        <v>140</v>
      </c>
      <c r="JB20" s="43" t="s">
        <v>141</v>
      </c>
      <c r="JC20" s="43" t="s">
        <v>142</v>
      </c>
      <c r="JD20" s="43" t="s">
        <v>143</v>
      </c>
      <c r="JM20" s="42"/>
      <c r="JN20" s="43" t="s">
        <v>138</v>
      </c>
      <c r="JO20" s="43" t="s">
        <v>139</v>
      </c>
      <c r="JP20" s="43" t="s">
        <v>140</v>
      </c>
      <c r="JQ20" s="43" t="s">
        <v>141</v>
      </c>
      <c r="JR20" s="43" t="s">
        <v>142</v>
      </c>
      <c r="JS20" s="43" t="s">
        <v>143</v>
      </c>
      <c r="KB20" s="42"/>
      <c r="KC20" s="43" t="s">
        <v>138</v>
      </c>
      <c r="KD20" s="43" t="s">
        <v>139</v>
      </c>
      <c r="KE20" s="43" t="s">
        <v>140</v>
      </c>
      <c r="KF20" s="43" t="s">
        <v>141</v>
      </c>
      <c r="KG20" s="43" t="s">
        <v>142</v>
      </c>
      <c r="KH20" s="43" t="s">
        <v>143</v>
      </c>
      <c r="KQ20" s="42"/>
      <c r="KR20" s="43" t="s">
        <v>138</v>
      </c>
      <c r="KS20" s="43" t="s">
        <v>139</v>
      </c>
      <c r="KT20" s="43" t="s">
        <v>140</v>
      </c>
      <c r="KU20" s="43" t="s">
        <v>141</v>
      </c>
      <c r="KV20" s="43" t="s">
        <v>142</v>
      </c>
      <c r="KW20" s="43" t="s">
        <v>143</v>
      </c>
      <c r="LF20" s="42"/>
      <c r="LG20" s="43" t="s">
        <v>138</v>
      </c>
      <c r="LH20" s="43" t="s">
        <v>139</v>
      </c>
      <c r="LI20" s="43" t="s">
        <v>140</v>
      </c>
      <c r="LJ20" s="43" t="s">
        <v>141</v>
      </c>
      <c r="LK20" s="43" t="s">
        <v>142</v>
      </c>
      <c r="LL20" s="43" t="s">
        <v>143</v>
      </c>
      <c r="LU20" s="42"/>
      <c r="LV20" s="43" t="s">
        <v>138</v>
      </c>
      <c r="LW20" s="43" t="s">
        <v>139</v>
      </c>
      <c r="LX20" s="43" t="s">
        <v>140</v>
      </c>
      <c r="LY20" s="43" t="s">
        <v>141</v>
      </c>
      <c r="LZ20" s="43" t="s">
        <v>142</v>
      </c>
      <c r="MA20" s="43" t="s">
        <v>143</v>
      </c>
      <c r="MJ20" s="42"/>
      <c r="MK20" s="43" t="s">
        <v>138</v>
      </c>
      <c r="ML20" s="43" t="s">
        <v>139</v>
      </c>
      <c r="MM20" s="43" t="s">
        <v>140</v>
      </c>
      <c r="MN20" s="43" t="s">
        <v>141</v>
      </c>
      <c r="MO20" s="43" t="s">
        <v>142</v>
      </c>
      <c r="MP20" s="43" t="s">
        <v>143</v>
      </c>
      <c r="MY20" s="42"/>
      <c r="MZ20" s="43" t="s">
        <v>138</v>
      </c>
      <c r="NA20" s="43" t="s">
        <v>139</v>
      </c>
      <c r="NB20" s="43" t="s">
        <v>140</v>
      </c>
      <c r="NC20" s="43" t="s">
        <v>141</v>
      </c>
      <c r="ND20" s="43" t="s">
        <v>142</v>
      </c>
      <c r="NE20" s="43" t="s">
        <v>143</v>
      </c>
      <c r="NN20" s="42"/>
      <c r="NO20" s="43" t="s">
        <v>138</v>
      </c>
      <c r="NP20" s="43" t="s">
        <v>139</v>
      </c>
      <c r="NQ20" s="43" t="s">
        <v>140</v>
      </c>
      <c r="NR20" s="43" t="s">
        <v>141</v>
      </c>
      <c r="NS20" s="43" t="s">
        <v>142</v>
      </c>
      <c r="NT20" s="43" t="s">
        <v>143</v>
      </c>
      <c r="OC20" s="42"/>
      <c r="OD20" s="43" t="s">
        <v>138</v>
      </c>
      <c r="OE20" s="43" t="s">
        <v>139</v>
      </c>
      <c r="OF20" s="43" t="s">
        <v>140</v>
      </c>
      <c r="OG20" s="43" t="s">
        <v>141</v>
      </c>
      <c r="OH20" s="43" t="s">
        <v>142</v>
      </c>
      <c r="OI20" s="43" t="s">
        <v>143</v>
      </c>
      <c r="OR20" s="42"/>
      <c r="OS20" s="43" t="s">
        <v>138</v>
      </c>
      <c r="OT20" s="43" t="s">
        <v>139</v>
      </c>
      <c r="OU20" s="43" t="s">
        <v>140</v>
      </c>
      <c r="OV20" s="43" t="s">
        <v>141</v>
      </c>
      <c r="OW20" s="43" t="s">
        <v>142</v>
      </c>
      <c r="OX20" s="43" t="s">
        <v>143</v>
      </c>
      <c r="PG20" s="42"/>
      <c r="PH20" s="43" t="s">
        <v>138</v>
      </c>
      <c r="PI20" s="43" t="s">
        <v>139</v>
      </c>
      <c r="PJ20" s="43" t="s">
        <v>140</v>
      </c>
      <c r="PK20" s="43" t="s">
        <v>141</v>
      </c>
      <c r="PL20" s="43" t="s">
        <v>142</v>
      </c>
      <c r="PM20" s="43" t="s">
        <v>143</v>
      </c>
      <c r="PV20" s="42"/>
      <c r="PW20" s="43" t="s">
        <v>138</v>
      </c>
      <c r="PX20" s="43" t="s">
        <v>139</v>
      </c>
      <c r="PY20" s="43" t="s">
        <v>140</v>
      </c>
      <c r="PZ20" s="43" t="s">
        <v>141</v>
      </c>
      <c r="QA20" s="43" t="s">
        <v>142</v>
      </c>
      <c r="QB20" s="43" t="s">
        <v>143</v>
      </c>
    </row>
    <row r="21" spans="2:444" ht="18" customHeight="1" x14ac:dyDescent="0.2">
      <c r="C21" s="44" t="str">
        <f>IFERROR(VLOOKUP(I64,'別紙1 事業計画書 (変更)'!$C$37:$H$62,6,FALSE),"error")</f>
        <v>error</v>
      </c>
      <c r="D21" s="61"/>
      <c r="E21" s="61"/>
      <c r="F21" s="61"/>
      <c r="G21" s="61"/>
      <c r="H21" s="61"/>
      <c r="I21" s="61"/>
      <c r="R21" s="44" t="str">
        <f>IFERROR(VLOOKUP(X64,'別紙1 事業計画書 (変更)'!$C$37:$H$62,6,FALSE),"error")</f>
        <v>error</v>
      </c>
      <c r="S21" s="61"/>
      <c r="T21" s="61"/>
      <c r="U21" s="61"/>
      <c r="V21" s="61"/>
      <c r="W21" s="61"/>
      <c r="X21" s="61"/>
      <c r="AG21" s="44" t="str">
        <f>IFERROR(VLOOKUP(AM64,'別紙1 事業計画書 (変更)'!$C$37:$H$62,6,FALSE),"error")</f>
        <v>error</v>
      </c>
      <c r="AH21" s="61"/>
      <c r="AI21" s="61"/>
      <c r="AJ21" s="61"/>
      <c r="AK21" s="61"/>
      <c r="AL21" s="61"/>
      <c r="AM21" s="61"/>
      <c r="AV21" s="44" t="str">
        <f>IFERROR(VLOOKUP(BB64,'別紙1 事業計画書 (変更)'!$C$37:$H$62,6,FALSE),"error")</f>
        <v>error</v>
      </c>
      <c r="AW21" s="61"/>
      <c r="AX21" s="61"/>
      <c r="AY21" s="61"/>
      <c r="AZ21" s="61"/>
      <c r="BA21" s="61"/>
      <c r="BB21" s="61"/>
      <c r="BK21" s="44" t="str">
        <f>IFERROR(VLOOKUP(BQ64,'別紙1 事業計画書 (変更)'!$C$37:$H$62,6,FALSE),"error")</f>
        <v>error</v>
      </c>
      <c r="BL21" s="61"/>
      <c r="BM21" s="61"/>
      <c r="BN21" s="61"/>
      <c r="BO21" s="61"/>
      <c r="BP21" s="61"/>
      <c r="BQ21" s="61"/>
      <c r="BZ21" s="44" t="str">
        <f>IFERROR(VLOOKUP(CF64,'別紙1 事業計画書 (変更)'!$C$37:$H$62,6,FALSE),"error")</f>
        <v>error</v>
      </c>
      <c r="CA21" s="61"/>
      <c r="CB21" s="61"/>
      <c r="CC21" s="61"/>
      <c r="CD21" s="61"/>
      <c r="CE21" s="61"/>
      <c r="CF21" s="61"/>
      <c r="CO21" s="44" t="str">
        <f>IFERROR(VLOOKUP(CU64,'別紙1 事業計画書 (変更)'!$C$37:$H$62,6,FALSE),"error")</f>
        <v>error</v>
      </c>
      <c r="CP21" s="61"/>
      <c r="CQ21" s="61"/>
      <c r="CR21" s="61"/>
      <c r="CS21" s="61"/>
      <c r="CT21" s="61"/>
      <c r="CU21" s="61"/>
      <c r="DD21" s="44" t="str">
        <f>IFERROR(VLOOKUP(DJ64,'別紙1 事業計画書 (変更)'!$C$37:$H$62,6,FALSE),"error")</f>
        <v>error</v>
      </c>
      <c r="DE21" s="61"/>
      <c r="DF21" s="61"/>
      <c r="DG21" s="61"/>
      <c r="DH21" s="61"/>
      <c r="DI21" s="61"/>
      <c r="DJ21" s="61"/>
      <c r="DS21" s="44" t="str">
        <f>IFERROR(VLOOKUP(DY64,'別紙1 事業計画書 (変更)'!$C$37:$H$62,6,FALSE),"error")</f>
        <v>error</v>
      </c>
      <c r="DT21" s="61"/>
      <c r="DU21" s="61"/>
      <c r="DV21" s="61"/>
      <c r="DW21" s="61"/>
      <c r="DX21" s="61"/>
      <c r="DY21" s="61"/>
      <c r="EH21" s="44" t="str">
        <f>IFERROR(VLOOKUP(EN64,'別紙1 事業計画書 (変更)'!$C$37:$H$62,6,FALSE),"error")</f>
        <v>error</v>
      </c>
      <c r="EI21" s="61"/>
      <c r="EJ21" s="61"/>
      <c r="EK21" s="61"/>
      <c r="EL21" s="61"/>
      <c r="EM21" s="61"/>
      <c r="EN21" s="61"/>
      <c r="EW21" s="44" t="str">
        <f>IFERROR(VLOOKUP(FC64,'別紙1 事業計画書 (変更)'!$C$37:$H$62,6,FALSE),"error")</f>
        <v>error</v>
      </c>
      <c r="EX21" s="61"/>
      <c r="EY21" s="61"/>
      <c r="EZ21" s="61"/>
      <c r="FA21" s="61"/>
      <c r="FB21" s="61"/>
      <c r="FC21" s="61"/>
      <c r="FL21" s="44" t="str">
        <f>IFERROR(VLOOKUP(FR64,'別紙1 事業計画書 (変更)'!$C$37:$H$62,6,FALSE),"error")</f>
        <v>error</v>
      </c>
      <c r="FM21" s="61"/>
      <c r="FN21" s="61"/>
      <c r="FO21" s="61"/>
      <c r="FP21" s="61"/>
      <c r="FQ21" s="61"/>
      <c r="FR21" s="61"/>
      <c r="GA21" s="44" t="str">
        <f>IFERROR(VLOOKUP(GG64,'別紙1 事業計画書 (変更)'!$C$37:$H$62,6,FALSE),"error")</f>
        <v>error</v>
      </c>
      <c r="GB21" s="61"/>
      <c r="GC21" s="61"/>
      <c r="GD21" s="61"/>
      <c r="GE21" s="61"/>
      <c r="GF21" s="61"/>
      <c r="GG21" s="61"/>
      <c r="GP21" s="44" t="str">
        <f>IFERROR(VLOOKUP(GV64,'別紙1 事業計画書 (変更)'!$C$37:$H$62,6,FALSE),"error")</f>
        <v>error</v>
      </c>
      <c r="GQ21" s="61"/>
      <c r="GR21" s="61"/>
      <c r="GS21" s="61"/>
      <c r="GT21" s="61"/>
      <c r="GU21" s="61"/>
      <c r="GV21" s="61"/>
      <c r="HE21" s="44" t="str">
        <f>IFERROR(VLOOKUP(HK64,'別紙1 事業計画書 (変更)'!$C$37:$H$62,6,FALSE),"error")</f>
        <v>error</v>
      </c>
      <c r="HF21" s="61"/>
      <c r="HG21" s="61"/>
      <c r="HH21" s="61"/>
      <c r="HI21" s="61"/>
      <c r="HJ21" s="61"/>
      <c r="HK21" s="61"/>
      <c r="HT21" s="44" t="str">
        <f>IFERROR(VLOOKUP(HZ64,'別紙1 事業計画書 (変更)'!$C$37:$H$62,6,FALSE),"error")</f>
        <v>error</v>
      </c>
      <c r="HU21" s="61"/>
      <c r="HV21" s="61"/>
      <c r="HW21" s="61"/>
      <c r="HX21" s="61"/>
      <c r="HY21" s="61"/>
      <c r="HZ21" s="61"/>
      <c r="II21" s="44" t="str">
        <f>IFERROR(VLOOKUP(IO64,'別紙1 事業計画書 (変更)'!$C$37:$H$62,6,FALSE),"error")</f>
        <v>error</v>
      </c>
      <c r="IJ21" s="61"/>
      <c r="IK21" s="61"/>
      <c r="IL21" s="61"/>
      <c r="IM21" s="61"/>
      <c r="IN21" s="61"/>
      <c r="IO21" s="61"/>
      <c r="IX21" s="44" t="str">
        <f>IFERROR(VLOOKUP(JD64,'別紙1 事業計画書 (変更)'!$C$37:$H$62,6,FALSE),"error")</f>
        <v>error</v>
      </c>
      <c r="IY21" s="61"/>
      <c r="IZ21" s="61"/>
      <c r="JA21" s="61"/>
      <c r="JB21" s="61"/>
      <c r="JC21" s="61"/>
      <c r="JD21" s="61"/>
      <c r="JM21" s="44" t="str">
        <f>IFERROR(VLOOKUP(JS64,'別紙1 事業計画書 (変更)'!$C$37:$H$62,6,FALSE),"error")</f>
        <v>error</v>
      </c>
      <c r="JN21" s="61"/>
      <c r="JO21" s="61"/>
      <c r="JP21" s="61"/>
      <c r="JQ21" s="61"/>
      <c r="JR21" s="61"/>
      <c r="JS21" s="61"/>
      <c r="KB21" s="44" t="str">
        <f>IFERROR(VLOOKUP(KH64,'別紙1 事業計画書 (変更)'!$C$37:$H$62,6,FALSE),"error")</f>
        <v>error</v>
      </c>
      <c r="KC21" s="61"/>
      <c r="KD21" s="61"/>
      <c r="KE21" s="61"/>
      <c r="KF21" s="61"/>
      <c r="KG21" s="61"/>
      <c r="KH21" s="61"/>
      <c r="KQ21" s="44" t="str">
        <f>IFERROR(VLOOKUP(KW64,'別紙1 事業計画書 (変更)'!$C$37:$H$62,6,FALSE),"error")</f>
        <v>error</v>
      </c>
      <c r="KR21" s="61"/>
      <c r="KS21" s="61"/>
      <c r="KT21" s="61"/>
      <c r="KU21" s="61"/>
      <c r="KV21" s="61"/>
      <c r="KW21" s="61"/>
      <c r="LF21" s="44" t="str">
        <f>IFERROR(VLOOKUP(LL64,'別紙1 事業計画書 (変更)'!$C$37:$H$62,6,FALSE),"error")</f>
        <v>error</v>
      </c>
      <c r="LG21" s="61"/>
      <c r="LH21" s="61"/>
      <c r="LI21" s="61"/>
      <c r="LJ21" s="61"/>
      <c r="LK21" s="61"/>
      <c r="LL21" s="61"/>
      <c r="LU21" s="44" t="str">
        <f>IFERROR(VLOOKUP(MA64,'別紙1 事業計画書 (変更)'!$C$37:$H$62,6,FALSE),"error")</f>
        <v>error</v>
      </c>
      <c r="LV21" s="61"/>
      <c r="LW21" s="61"/>
      <c r="LX21" s="61"/>
      <c r="LY21" s="61"/>
      <c r="LZ21" s="61"/>
      <c r="MA21" s="61"/>
      <c r="MJ21" s="44" t="str">
        <f>IFERROR(VLOOKUP(MP64,'別紙1 事業計画書 (変更)'!$C$37:$H$62,6,FALSE),"error")</f>
        <v>error</v>
      </c>
      <c r="MK21" s="61"/>
      <c r="ML21" s="61"/>
      <c r="MM21" s="61"/>
      <c r="MN21" s="61"/>
      <c r="MO21" s="61"/>
      <c r="MP21" s="61"/>
      <c r="MY21" s="44" t="str">
        <f>IFERROR(VLOOKUP(NE64,'別紙1 事業計画書 (変更)'!$C$37:$H$62,6,FALSE),"error")</f>
        <v>error</v>
      </c>
      <c r="MZ21" s="61"/>
      <c r="NA21" s="61"/>
      <c r="NB21" s="61"/>
      <c r="NC21" s="61"/>
      <c r="ND21" s="61"/>
      <c r="NE21" s="61"/>
      <c r="NN21" s="44" t="str">
        <f>IFERROR(VLOOKUP(NT64,'別紙1 事業計画書 (変更)'!$C$37:$H$62,6,FALSE),"error")</f>
        <v>error</v>
      </c>
      <c r="NO21" s="61"/>
      <c r="NP21" s="61"/>
      <c r="NQ21" s="61"/>
      <c r="NR21" s="61"/>
      <c r="NS21" s="61"/>
      <c r="NT21" s="61"/>
      <c r="OC21" s="44" t="str">
        <f>IFERROR(VLOOKUP(OI64,'別紙1 事業計画書 (変更)'!$C$37:$H$62,6,FALSE),"error")</f>
        <v>error</v>
      </c>
      <c r="OD21" s="61"/>
      <c r="OE21" s="61"/>
      <c r="OF21" s="61"/>
      <c r="OG21" s="61"/>
      <c r="OH21" s="61"/>
      <c r="OI21" s="61"/>
      <c r="OR21" s="44" t="str">
        <f>IFERROR(VLOOKUP(OX64,'別紙1 事業計画書 (変更)'!$C$37:$H$62,6,FALSE),"error")</f>
        <v>error</v>
      </c>
      <c r="OS21" s="61"/>
      <c r="OT21" s="61"/>
      <c r="OU21" s="61"/>
      <c r="OV21" s="61"/>
      <c r="OW21" s="61"/>
      <c r="OX21" s="61"/>
      <c r="PG21" s="44" t="str">
        <f>IFERROR(VLOOKUP(PM64,'別紙1 事業計画書 (変更)'!$C$37:$H$62,6,FALSE),"error")</f>
        <v>error</v>
      </c>
      <c r="PH21" s="61"/>
      <c r="PI21" s="61"/>
      <c r="PJ21" s="61"/>
      <c r="PK21" s="61"/>
      <c r="PL21" s="61"/>
      <c r="PM21" s="61"/>
      <c r="PV21" s="44" t="str">
        <f>IFERROR(VLOOKUP(QB64,'別紙1 事業計画書 (変更)'!$C$37:$H$62,6,FALSE),"error")</f>
        <v>error</v>
      </c>
      <c r="PW21" s="61"/>
      <c r="PX21" s="61"/>
      <c r="PY21" s="61"/>
      <c r="PZ21" s="61"/>
      <c r="QA21" s="61"/>
      <c r="QB21" s="61"/>
    </row>
    <row r="22" spans="2:444" ht="18" customHeight="1" x14ac:dyDescent="0.2">
      <c r="C22" s="26"/>
      <c r="D22" s="26"/>
      <c r="E22" s="26"/>
      <c r="F22" s="26"/>
      <c r="G22" s="26"/>
      <c r="H22" s="26"/>
      <c r="I22" s="26"/>
      <c r="R22" s="26"/>
      <c r="S22" s="26"/>
      <c r="T22" s="26"/>
      <c r="U22" s="26"/>
      <c r="V22" s="26"/>
      <c r="W22" s="26"/>
      <c r="X22" s="26"/>
      <c r="AG22" s="26"/>
      <c r="AH22" s="26"/>
      <c r="AI22" s="26"/>
      <c r="AJ22" s="26"/>
      <c r="AK22" s="26"/>
      <c r="AL22" s="26"/>
      <c r="AM22" s="26"/>
      <c r="AV22" s="26"/>
      <c r="AW22" s="26"/>
      <c r="AX22" s="26"/>
      <c r="AY22" s="26"/>
      <c r="AZ22" s="26"/>
      <c r="BA22" s="26"/>
      <c r="BB22" s="26"/>
      <c r="BK22" s="26"/>
      <c r="BL22" s="26"/>
      <c r="BM22" s="26"/>
      <c r="BN22" s="26"/>
      <c r="BO22" s="26"/>
      <c r="BP22" s="26"/>
      <c r="BQ22" s="26"/>
      <c r="BZ22" s="26"/>
      <c r="CA22" s="26"/>
      <c r="CB22" s="26"/>
      <c r="CC22" s="26"/>
      <c r="CD22" s="26"/>
      <c r="CE22" s="26"/>
      <c r="CF22" s="26"/>
      <c r="CO22" s="26"/>
      <c r="CP22" s="26"/>
      <c r="CQ22" s="26"/>
      <c r="CR22" s="26"/>
      <c r="CS22" s="26"/>
      <c r="CT22" s="26"/>
      <c r="CU22" s="26"/>
      <c r="DD22" s="26"/>
      <c r="DE22" s="26"/>
      <c r="DF22" s="26"/>
      <c r="DG22" s="26"/>
      <c r="DH22" s="26"/>
      <c r="DI22" s="26"/>
      <c r="DJ22" s="26"/>
      <c r="DS22" s="26"/>
      <c r="DT22" s="26"/>
      <c r="DU22" s="26"/>
      <c r="DV22" s="26"/>
      <c r="DW22" s="26"/>
      <c r="DX22" s="26"/>
      <c r="DY22" s="26"/>
      <c r="EH22" s="26"/>
      <c r="EI22" s="26"/>
      <c r="EJ22" s="26"/>
      <c r="EK22" s="26"/>
      <c r="EL22" s="26"/>
      <c r="EM22" s="26"/>
      <c r="EN22" s="26"/>
      <c r="EW22" s="26"/>
      <c r="EX22" s="26"/>
      <c r="EY22" s="26"/>
      <c r="EZ22" s="26"/>
      <c r="FA22" s="26"/>
      <c r="FB22" s="26"/>
      <c r="FC22" s="26"/>
      <c r="FL22" s="26"/>
      <c r="FM22" s="26"/>
      <c r="FN22" s="26"/>
      <c r="FO22" s="26"/>
      <c r="FP22" s="26"/>
      <c r="FQ22" s="26"/>
      <c r="FR22" s="26"/>
      <c r="GA22" s="26"/>
      <c r="GB22" s="26"/>
      <c r="GC22" s="26"/>
      <c r="GD22" s="26"/>
      <c r="GE22" s="26"/>
      <c r="GF22" s="26"/>
      <c r="GG22" s="26"/>
      <c r="GP22" s="26"/>
      <c r="GQ22" s="26"/>
      <c r="GR22" s="26"/>
      <c r="GS22" s="26"/>
      <c r="GT22" s="26"/>
      <c r="GU22" s="26"/>
      <c r="GV22" s="26"/>
      <c r="HE22" s="26"/>
      <c r="HF22" s="26"/>
      <c r="HG22" s="26"/>
      <c r="HH22" s="26"/>
      <c r="HI22" s="26"/>
      <c r="HJ22" s="26"/>
      <c r="HK22" s="26"/>
      <c r="HT22" s="26"/>
      <c r="HU22" s="26"/>
      <c r="HV22" s="26"/>
      <c r="HW22" s="26"/>
      <c r="HX22" s="26"/>
      <c r="HY22" s="26"/>
      <c r="HZ22" s="26"/>
      <c r="II22" s="26"/>
      <c r="IJ22" s="26"/>
      <c r="IK22" s="26"/>
      <c r="IL22" s="26"/>
      <c r="IM22" s="26"/>
      <c r="IN22" s="26"/>
      <c r="IO22" s="26"/>
      <c r="IX22" s="26"/>
      <c r="IY22" s="26"/>
      <c r="IZ22" s="26"/>
      <c r="JA22" s="26"/>
      <c r="JB22" s="26"/>
      <c r="JC22" s="26"/>
      <c r="JD22" s="26"/>
      <c r="JM22" s="26"/>
      <c r="JN22" s="26"/>
      <c r="JO22" s="26"/>
      <c r="JP22" s="26"/>
      <c r="JQ22" s="26"/>
      <c r="JR22" s="26"/>
      <c r="JS22" s="26"/>
      <c r="KB22" s="26"/>
      <c r="KC22" s="26"/>
      <c r="KD22" s="26"/>
      <c r="KE22" s="26"/>
      <c r="KF22" s="26"/>
      <c r="KG22" s="26"/>
      <c r="KH22" s="26"/>
      <c r="KQ22" s="26"/>
      <c r="KR22" s="26"/>
      <c r="KS22" s="26"/>
      <c r="KT22" s="26"/>
      <c r="KU22" s="26"/>
      <c r="KV22" s="26"/>
      <c r="KW22" s="26"/>
      <c r="LF22" s="26"/>
      <c r="LG22" s="26"/>
      <c r="LH22" s="26"/>
      <c r="LI22" s="26"/>
      <c r="LJ22" s="26"/>
      <c r="LK22" s="26"/>
      <c r="LL22" s="26"/>
      <c r="LU22" s="26"/>
      <c r="LV22" s="26"/>
      <c r="LW22" s="26"/>
      <c r="LX22" s="26"/>
      <c r="LY22" s="26"/>
      <c r="LZ22" s="26"/>
      <c r="MA22" s="26"/>
      <c r="MJ22" s="26"/>
      <c r="MK22" s="26"/>
      <c r="ML22" s="26"/>
      <c r="MM22" s="26"/>
      <c r="MN22" s="26"/>
      <c r="MO22" s="26"/>
      <c r="MP22" s="26"/>
      <c r="MY22" s="26"/>
      <c r="MZ22" s="26"/>
      <c r="NA22" s="26"/>
      <c r="NB22" s="26"/>
      <c r="NC22" s="26"/>
      <c r="ND22" s="26"/>
      <c r="NE22" s="26"/>
      <c r="NN22" s="26"/>
      <c r="NO22" s="26"/>
      <c r="NP22" s="26"/>
      <c r="NQ22" s="26"/>
      <c r="NR22" s="26"/>
      <c r="NS22" s="26"/>
      <c r="NT22" s="26"/>
      <c r="OC22" s="26"/>
      <c r="OD22" s="26"/>
      <c r="OE22" s="26"/>
      <c r="OF22" s="26"/>
      <c r="OG22" s="26"/>
      <c r="OH22" s="26"/>
      <c r="OI22" s="26"/>
      <c r="OR22" s="26"/>
      <c r="OS22" s="26"/>
      <c r="OT22" s="26"/>
      <c r="OU22" s="26"/>
      <c r="OV22" s="26"/>
      <c r="OW22" s="26"/>
      <c r="OX22" s="26"/>
      <c r="PG22" s="26"/>
      <c r="PH22" s="26"/>
      <c r="PI22" s="26"/>
      <c r="PJ22" s="26"/>
      <c r="PK22" s="26"/>
      <c r="PL22" s="26"/>
      <c r="PM22" s="26"/>
      <c r="PV22" s="26"/>
      <c r="PW22" s="26"/>
      <c r="PX22" s="26"/>
      <c r="PY22" s="26"/>
      <c r="PZ22" s="26"/>
      <c r="QA22" s="26"/>
      <c r="QB22" s="26"/>
    </row>
    <row r="23" spans="2:444" ht="18" customHeight="1" x14ac:dyDescent="0.2"/>
    <row r="24" spans="2:444" x14ac:dyDescent="0.2">
      <c r="B24" t="s">
        <v>84</v>
      </c>
      <c r="C24" s="46" t="s">
        <v>85</v>
      </c>
      <c r="D24" s="47">
        <v>2962</v>
      </c>
      <c r="Q24" t="s">
        <v>84</v>
      </c>
      <c r="R24" s="46" t="s">
        <v>85</v>
      </c>
      <c r="S24" s="47">
        <v>2962</v>
      </c>
      <c r="AF24" t="s">
        <v>84</v>
      </c>
      <c r="AG24" s="46" t="s">
        <v>85</v>
      </c>
      <c r="AH24" s="47">
        <v>2962</v>
      </c>
      <c r="AU24" t="s">
        <v>84</v>
      </c>
      <c r="AV24" s="46" t="s">
        <v>85</v>
      </c>
      <c r="AW24" s="47">
        <v>2962</v>
      </c>
      <c r="BJ24" t="s">
        <v>84</v>
      </c>
      <c r="BK24" s="46" t="s">
        <v>85</v>
      </c>
      <c r="BL24" s="47">
        <v>2962</v>
      </c>
      <c r="BY24" t="s">
        <v>84</v>
      </c>
      <c r="BZ24" s="46" t="s">
        <v>85</v>
      </c>
      <c r="CA24" s="47">
        <v>2962</v>
      </c>
      <c r="CN24" t="s">
        <v>84</v>
      </c>
      <c r="CO24" s="46" t="s">
        <v>85</v>
      </c>
      <c r="CP24" s="47">
        <v>2962</v>
      </c>
      <c r="DC24" t="s">
        <v>84</v>
      </c>
      <c r="DD24" s="46" t="s">
        <v>85</v>
      </c>
      <c r="DE24" s="47">
        <v>2962</v>
      </c>
      <c r="DR24" t="s">
        <v>84</v>
      </c>
      <c r="DS24" s="46" t="s">
        <v>85</v>
      </c>
      <c r="DT24" s="47">
        <v>2962</v>
      </c>
      <c r="EG24" t="s">
        <v>84</v>
      </c>
      <c r="EH24" s="46" t="s">
        <v>85</v>
      </c>
      <c r="EI24" s="47">
        <v>2962</v>
      </c>
      <c r="EV24" t="s">
        <v>84</v>
      </c>
      <c r="EW24" s="46" t="s">
        <v>85</v>
      </c>
      <c r="EX24" s="47">
        <v>2962</v>
      </c>
      <c r="FK24" t="s">
        <v>84</v>
      </c>
      <c r="FL24" s="46" t="s">
        <v>85</v>
      </c>
      <c r="FM24" s="47">
        <v>2962</v>
      </c>
      <c r="FZ24" t="s">
        <v>84</v>
      </c>
      <c r="GA24" s="46" t="s">
        <v>85</v>
      </c>
      <c r="GB24" s="47">
        <v>2962</v>
      </c>
      <c r="GO24" t="s">
        <v>84</v>
      </c>
      <c r="GP24" s="46" t="s">
        <v>85</v>
      </c>
      <c r="GQ24" s="47">
        <v>2962</v>
      </c>
      <c r="HD24" t="s">
        <v>84</v>
      </c>
      <c r="HE24" s="46" t="s">
        <v>85</v>
      </c>
      <c r="HF24" s="47">
        <v>2962</v>
      </c>
      <c r="HS24" t="s">
        <v>84</v>
      </c>
      <c r="HT24" s="46" t="s">
        <v>85</v>
      </c>
      <c r="HU24" s="47">
        <v>2962</v>
      </c>
      <c r="IH24" t="s">
        <v>84</v>
      </c>
      <c r="II24" s="46" t="s">
        <v>85</v>
      </c>
      <c r="IJ24" s="47">
        <v>2962</v>
      </c>
      <c r="IW24" t="s">
        <v>84</v>
      </c>
      <c r="IX24" s="46" t="s">
        <v>85</v>
      </c>
      <c r="IY24" s="47">
        <v>2962</v>
      </c>
      <c r="JL24" t="s">
        <v>84</v>
      </c>
      <c r="JM24" s="46" t="s">
        <v>85</v>
      </c>
      <c r="JN24" s="47">
        <v>2962</v>
      </c>
      <c r="KA24" t="s">
        <v>84</v>
      </c>
      <c r="KB24" s="46" t="s">
        <v>85</v>
      </c>
      <c r="KC24" s="47">
        <v>2962</v>
      </c>
      <c r="KP24" t="s">
        <v>84</v>
      </c>
      <c r="KQ24" s="46" t="s">
        <v>85</v>
      </c>
      <c r="KR24" s="47">
        <v>2962</v>
      </c>
      <c r="LE24" t="s">
        <v>84</v>
      </c>
      <c r="LF24" s="46" t="s">
        <v>85</v>
      </c>
      <c r="LG24" s="47">
        <v>2962</v>
      </c>
      <c r="LT24" t="s">
        <v>84</v>
      </c>
      <c r="LU24" s="46" t="s">
        <v>85</v>
      </c>
      <c r="LV24" s="47">
        <v>2962</v>
      </c>
      <c r="MI24" t="s">
        <v>84</v>
      </c>
      <c r="MJ24" s="46" t="s">
        <v>85</v>
      </c>
      <c r="MK24" s="47">
        <v>2962</v>
      </c>
      <c r="MX24" t="s">
        <v>84</v>
      </c>
      <c r="MY24" s="46" t="s">
        <v>85</v>
      </c>
      <c r="MZ24" s="47">
        <v>2962</v>
      </c>
      <c r="NM24" t="s">
        <v>84</v>
      </c>
      <c r="NN24" s="46" t="s">
        <v>85</v>
      </c>
      <c r="NO24" s="47">
        <v>2962</v>
      </c>
      <c r="OB24" t="s">
        <v>84</v>
      </c>
      <c r="OC24" s="46" t="s">
        <v>85</v>
      </c>
      <c r="OD24" s="47">
        <v>2962</v>
      </c>
      <c r="OQ24" t="s">
        <v>84</v>
      </c>
      <c r="OR24" s="46" t="s">
        <v>85</v>
      </c>
      <c r="OS24" s="47">
        <v>2962</v>
      </c>
      <c r="PF24" t="s">
        <v>84</v>
      </c>
      <c r="PG24" s="46" t="s">
        <v>85</v>
      </c>
      <c r="PH24" s="47">
        <v>2962</v>
      </c>
      <c r="PU24" t="s">
        <v>84</v>
      </c>
      <c r="PV24" s="46" t="s">
        <v>85</v>
      </c>
      <c r="PW24" s="47">
        <v>2962</v>
      </c>
    </row>
    <row r="25" spans="2:444" ht="13.5" thickBot="1" x14ac:dyDescent="0.25">
      <c r="B25" t="s">
        <v>86</v>
      </c>
      <c r="C25" t="s">
        <v>87</v>
      </c>
      <c r="D25" s="48">
        <f t="shared" ref="D25:I25" si="0">D21*$D$24</f>
        <v>0</v>
      </c>
      <c r="E25" s="48">
        <f t="shared" si="0"/>
        <v>0</v>
      </c>
      <c r="F25" s="48">
        <f t="shared" si="0"/>
        <v>0</v>
      </c>
      <c r="G25" s="48">
        <f t="shared" si="0"/>
        <v>0</v>
      </c>
      <c r="H25" s="48">
        <f t="shared" si="0"/>
        <v>0</v>
      </c>
      <c r="I25" s="48">
        <f t="shared" si="0"/>
        <v>0</v>
      </c>
      <c r="Q25" t="s">
        <v>86</v>
      </c>
      <c r="R25" t="s">
        <v>87</v>
      </c>
      <c r="S25" s="48">
        <f t="shared" ref="S25:X25" si="1">S21*$D$24</f>
        <v>0</v>
      </c>
      <c r="T25" s="48">
        <f t="shared" si="1"/>
        <v>0</v>
      </c>
      <c r="U25" s="48">
        <f t="shared" si="1"/>
        <v>0</v>
      </c>
      <c r="V25" s="48">
        <f t="shared" si="1"/>
        <v>0</v>
      </c>
      <c r="W25" s="48">
        <f t="shared" si="1"/>
        <v>0</v>
      </c>
      <c r="X25" s="48">
        <f t="shared" si="1"/>
        <v>0</v>
      </c>
      <c r="AF25" t="s">
        <v>86</v>
      </c>
      <c r="AG25" t="s">
        <v>87</v>
      </c>
      <c r="AH25" s="48">
        <f t="shared" ref="AH25:AM25" si="2">AH21*$D$24</f>
        <v>0</v>
      </c>
      <c r="AI25" s="48">
        <f t="shared" si="2"/>
        <v>0</v>
      </c>
      <c r="AJ25" s="48">
        <f t="shared" si="2"/>
        <v>0</v>
      </c>
      <c r="AK25" s="48">
        <f t="shared" si="2"/>
        <v>0</v>
      </c>
      <c r="AL25" s="48">
        <f t="shared" si="2"/>
        <v>0</v>
      </c>
      <c r="AM25" s="48">
        <f t="shared" si="2"/>
        <v>0</v>
      </c>
      <c r="AU25" t="s">
        <v>86</v>
      </c>
      <c r="AV25" t="s">
        <v>87</v>
      </c>
      <c r="AW25" s="48">
        <f t="shared" ref="AW25:BB25" si="3">AW21*$D$24</f>
        <v>0</v>
      </c>
      <c r="AX25" s="48">
        <f t="shared" si="3"/>
        <v>0</v>
      </c>
      <c r="AY25" s="48">
        <f t="shared" si="3"/>
        <v>0</v>
      </c>
      <c r="AZ25" s="48">
        <f t="shared" si="3"/>
        <v>0</v>
      </c>
      <c r="BA25" s="48">
        <f t="shared" si="3"/>
        <v>0</v>
      </c>
      <c r="BB25" s="48">
        <f t="shared" si="3"/>
        <v>0</v>
      </c>
      <c r="BJ25" t="s">
        <v>86</v>
      </c>
      <c r="BK25" t="s">
        <v>87</v>
      </c>
      <c r="BL25" s="48">
        <f t="shared" ref="BL25:BQ25" si="4">BL21*$D$24</f>
        <v>0</v>
      </c>
      <c r="BM25" s="48">
        <f t="shared" si="4"/>
        <v>0</v>
      </c>
      <c r="BN25" s="48">
        <f t="shared" si="4"/>
        <v>0</v>
      </c>
      <c r="BO25" s="48">
        <f t="shared" si="4"/>
        <v>0</v>
      </c>
      <c r="BP25" s="48">
        <f t="shared" si="4"/>
        <v>0</v>
      </c>
      <c r="BQ25" s="48">
        <f t="shared" si="4"/>
        <v>0</v>
      </c>
      <c r="BY25" t="s">
        <v>86</v>
      </c>
      <c r="BZ25" t="s">
        <v>87</v>
      </c>
      <c r="CA25" s="48">
        <f t="shared" ref="CA25:CF25" si="5">CA21*$D$24</f>
        <v>0</v>
      </c>
      <c r="CB25" s="48">
        <f t="shared" si="5"/>
        <v>0</v>
      </c>
      <c r="CC25" s="48">
        <f t="shared" si="5"/>
        <v>0</v>
      </c>
      <c r="CD25" s="48">
        <f t="shared" si="5"/>
        <v>0</v>
      </c>
      <c r="CE25" s="48">
        <f t="shared" si="5"/>
        <v>0</v>
      </c>
      <c r="CF25" s="48">
        <f t="shared" si="5"/>
        <v>0</v>
      </c>
      <c r="CN25" t="s">
        <v>86</v>
      </c>
      <c r="CO25" t="s">
        <v>87</v>
      </c>
      <c r="CP25" s="48">
        <f t="shared" ref="CP25:CU25" si="6">CP21*$D$24</f>
        <v>0</v>
      </c>
      <c r="CQ25" s="48">
        <f t="shared" si="6"/>
        <v>0</v>
      </c>
      <c r="CR25" s="48">
        <f t="shared" si="6"/>
        <v>0</v>
      </c>
      <c r="CS25" s="48">
        <f t="shared" si="6"/>
        <v>0</v>
      </c>
      <c r="CT25" s="48">
        <f t="shared" si="6"/>
        <v>0</v>
      </c>
      <c r="CU25" s="48">
        <f t="shared" si="6"/>
        <v>0</v>
      </c>
      <c r="DC25" t="s">
        <v>86</v>
      </c>
      <c r="DD25" t="s">
        <v>87</v>
      </c>
      <c r="DE25" s="48">
        <f t="shared" ref="DE25:DJ25" si="7">DE21*$D$24</f>
        <v>0</v>
      </c>
      <c r="DF25" s="48">
        <f t="shared" si="7"/>
        <v>0</v>
      </c>
      <c r="DG25" s="48">
        <f t="shared" si="7"/>
        <v>0</v>
      </c>
      <c r="DH25" s="48">
        <f t="shared" si="7"/>
        <v>0</v>
      </c>
      <c r="DI25" s="48">
        <f t="shared" si="7"/>
        <v>0</v>
      </c>
      <c r="DJ25" s="48">
        <f t="shared" si="7"/>
        <v>0</v>
      </c>
      <c r="DR25" t="s">
        <v>86</v>
      </c>
      <c r="DS25" t="s">
        <v>87</v>
      </c>
      <c r="DT25" s="48">
        <f t="shared" ref="DT25:DY25" si="8">DT21*$D$24</f>
        <v>0</v>
      </c>
      <c r="DU25" s="48">
        <f t="shared" si="8"/>
        <v>0</v>
      </c>
      <c r="DV25" s="48">
        <f t="shared" si="8"/>
        <v>0</v>
      </c>
      <c r="DW25" s="48">
        <f t="shared" si="8"/>
        <v>0</v>
      </c>
      <c r="DX25" s="48">
        <f t="shared" si="8"/>
        <v>0</v>
      </c>
      <c r="DY25" s="48">
        <f t="shared" si="8"/>
        <v>0</v>
      </c>
      <c r="EG25" t="s">
        <v>86</v>
      </c>
      <c r="EH25" t="s">
        <v>87</v>
      </c>
      <c r="EI25" s="48">
        <f t="shared" ref="EI25:EN25" si="9">EI21*$D$24</f>
        <v>0</v>
      </c>
      <c r="EJ25" s="48">
        <f t="shared" si="9"/>
        <v>0</v>
      </c>
      <c r="EK25" s="48">
        <f t="shared" si="9"/>
        <v>0</v>
      </c>
      <c r="EL25" s="48">
        <f t="shared" si="9"/>
        <v>0</v>
      </c>
      <c r="EM25" s="48">
        <f t="shared" si="9"/>
        <v>0</v>
      </c>
      <c r="EN25" s="48">
        <f t="shared" si="9"/>
        <v>0</v>
      </c>
      <c r="EV25" t="s">
        <v>86</v>
      </c>
      <c r="EW25" t="s">
        <v>87</v>
      </c>
      <c r="EX25" s="48">
        <f t="shared" ref="EX25:FC25" si="10">EX21*$D$24</f>
        <v>0</v>
      </c>
      <c r="EY25" s="48">
        <f t="shared" si="10"/>
        <v>0</v>
      </c>
      <c r="EZ25" s="48">
        <f t="shared" si="10"/>
        <v>0</v>
      </c>
      <c r="FA25" s="48">
        <f t="shared" si="10"/>
        <v>0</v>
      </c>
      <c r="FB25" s="48">
        <f t="shared" si="10"/>
        <v>0</v>
      </c>
      <c r="FC25" s="48">
        <f t="shared" si="10"/>
        <v>0</v>
      </c>
      <c r="FK25" t="s">
        <v>86</v>
      </c>
      <c r="FL25" t="s">
        <v>87</v>
      </c>
      <c r="FM25" s="48">
        <f t="shared" ref="FM25:FR25" si="11">FM21*$D$24</f>
        <v>0</v>
      </c>
      <c r="FN25" s="48">
        <f t="shared" si="11"/>
        <v>0</v>
      </c>
      <c r="FO25" s="48">
        <f t="shared" si="11"/>
        <v>0</v>
      </c>
      <c r="FP25" s="48">
        <f t="shared" si="11"/>
        <v>0</v>
      </c>
      <c r="FQ25" s="48">
        <f t="shared" si="11"/>
        <v>0</v>
      </c>
      <c r="FR25" s="48">
        <f t="shared" si="11"/>
        <v>0</v>
      </c>
      <c r="FZ25" t="s">
        <v>86</v>
      </c>
      <c r="GA25" t="s">
        <v>87</v>
      </c>
      <c r="GB25" s="48">
        <f t="shared" ref="GB25:GG25" si="12">GB21*$D$24</f>
        <v>0</v>
      </c>
      <c r="GC25" s="48">
        <f t="shared" si="12"/>
        <v>0</v>
      </c>
      <c r="GD25" s="48">
        <f t="shared" si="12"/>
        <v>0</v>
      </c>
      <c r="GE25" s="48">
        <f t="shared" si="12"/>
        <v>0</v>
      </c>
      <c r="GF25" s="48">
        <f t="shared" si="12"/>
        <v>0</v>
      </c>
      <c r="GG25" s="48">
        <f t="shared" si="12"/>
        <v>0</v>
      </c>
      <c r="GO25" t="s">
        <v>86</v>
      </c>
      <c r="GP25" t="s">
        <v>87</v>
      </c>
      <c r="GQ25" s="48">
        <f t="shared" ref="GQ25:GV25" si="13">GQ21*$D$24</f>
        <v>0</v>
      </c>
      <c r="GR25" s="48">
        <f t="shared" si="13"/>
        <v>0</v>
      </c>
      <c r="GS25" s="48">
        <f t="shared" si="13"/>
        <v>0</v>
      </c>
      <c r="GT25" s="48">
        <f t="shared" si="13"/>
        <v>0</v>
      </c>
      <c r="GU25" s="48">
        <f t="shared" si="13"/>
        <v>0</v>
      </c>
      <c r="GV25" s="48">
        <f t="shared" si="13"/>
        <v>0</v>
      </c>
      <c r="HD25" t="s">
        <v>86</v>
      </c>
      <c r="HE25" t="s">
        <v>87</v>
      </c>
      <c r="HF25" s="48">
        <f t="shared" ref="HF25:HK25" si="14">HF21*$D$24</f>
        <v>0</v>
      </c>
      <c r="HG25" s="48">
        <f t="shared" si="14"/>
        <v>0</v>
      </c>
      <c r="HH25" s="48">
        <f t="shared" si="14"/>
        <v>0</v>
      </c>
      <c r="HI25" s="48">
        <f t="shared" si="14"/>
        <v>0</v>
      </c>
      <c r="HJ25" s="48">
        <f t="shared" si="14"/>
        <v>0</v>
      </c>
      <c r="HK25" s="48">
        <f t="shared" si="14"/>
        <v>0</v>
      </c>
      <c r="HS25" t="s">
        <v>86</v>
      </c>
      <c r="HT25" t="s">
        <v>87</v>
      </c>
      <c r="HU25" s="48">
        <f t="shared" ref="HU25:HZ25" si="15">HU21*$D$24</f>
        <v>0</v>
      </c>
      <c r="HV25" s="48">
        <f t="shared" si="15"/>
        <v>0</v>
      </c>
      <c r="HW25" s="48">
        <f t="shared" si="15"/>
        <v>0</v>
      </c>
      <c r="HX25" s="48">
        <f t="shared" si="15"/>
        <v>0</v>
      </c>
      <c r="HY25" s="48">
        <f t="shared" si="15"/>
        <v>0</v>
      </c>
      <c r="HZ25" s="48">
        <f t="shared" si="15"/>
        <v>0</v>
      </c>
      <c r="IH25" t="s">
        <v>86</v>
      </c>
      <c r="II25" t="s">
        <v>87</v>
      </c>
      <c r="IJ25" s="48">
        <f t="shared" ref="IJ25:IO25" si="16">IJ21*$D$24</f>
        <v>0</v>
      </c>
      <c r="IK25" s="48">
        <f t="shared" si="16"/>
        <v>0</v>
      </c>
      <c r="IL25" s="48">
        <f t="shared" si="16"/>
        <v>0</v>
      </c>
      <c r="IM25" s="48">
        <f t="shared" si="16"/>
        <v>0</v>
      </c>
      <c r="IN25" s="48">
        <f t="shared" si="16"/>
        <v>0</v>
      </c>
      <c r="IO25" s="48">
        <f t="shared" si="16"/>
        <v>0</v>
      </c>
      <c r="IW25" t="s">
        <v>86</v>
      </c>
      <c r="IX25" t="s">
        <v>87</v>
      </c>
      <c r="IY25" s="48">
        <f t="shared" ref="IY25:JD25" si="17">IY21*$D$24</f>
        <v>0</v>
      </c>
      <c r="IZ25" s="48">
        <f t="shared" si="17"/>
        <v>0</v>
      </c>
      <c r="JA25" s="48">
        <f t="shared" si="17"/>
        <v>0</v>
      </c>
      <c r="JB25" s="48">
        <f t="shared" si="17"/>
        <v>0</v>
      </c>
      <c r="JC25" s="48">
        <f t="shared" si="17"/>
        <v>0</v>
      </c>
      <c r="JD25" s="48">
        <f t="shared" si="17"/>
        <v>0</v>
      </c>
      <c r="JL25" t="s">
        <v>86</v>
      </c>
      <c r="JM25" t="s">
        <v>87</v>
      </c>
      <c r="JN25" s="48">
        <f t="shared" ref="JN25:JS25" si="18">JN21*$D$24</f>
        <v>0</v>
      </c>
      <c r="JO25" s="48">
        <f t="shared" si="18"/>
        <v>0</v>
      </c>
      <c r="JP25" s="48">
        <f t="shared" si="18"/>
        <v>0</v>
      </c>
      <c r="JQ25" s="48">
        <f t="shared" si="18"/>
        <v>0</v>
      </c>
      <c r="JR25" s="48">
        <f t="shared" si="18"/>
        <v>0</v>
      </c>
      <c r="JS25" s="48">
        <f t="shared" si="18"/>
        <v>0</v>
      </c>
      <c r="KA25" t="s">
        <v>86</v>
      </c>
      <c r="KB25" t="s">
        <v>87</v>
      </c>
      <c r="KC25" s="48">
        <f t="shared" ref="KC25:KH25" si="19">KC21*$D$24</f>
        <v>0</v>
      </c>
      <c r="KD25" s="48">
        <f t="shared" si="19"/>
        <v>0</v>
      </c>
      <c r="KE25" s="48">
        <f t="shared" si="19"/>
        <v>0</v>
      </c>
      <c r="KF25" s="48">
        <f t="shared" si="19"/>
        <v>0</v>
      </c>
      <c r="KG25" s="48">
        <f t="shared" si="19"/>
        <v>0</v>
      </c>
      <c r="KH25" s="48">
        <f t="shared" si="19"/>
        <v>0</v>
      </c>
      <c r="KP25" t="s">
        <v>86</v>
      </c>
      <c r="KQ25" t="s">
        <v>87</v>
      </c>
      <c r="KR25" s="48">
        <f t="shared" ref="KR25:KW25" si="20">KR21*$D$24</f>
        <v>0</v>
      </c>
      <c r="KS25" s="48">
        <f t="shared" si="20"/>
        <v>0</v>
      </c>
      <c r="KT25" s="48">
        <f t="shared" si="20"/>
        <v>0</v>
      </c>
      <c r="KU25" s="48">
        <f t="shared" si="20"/>
        <v>0</v>
      </c>
      <c r="KV25" s="48">
        <f t="shared" si="20"/>
        <v>0</v>
      </c>
      <c r="KW25" s="48">
        <f t="shared" si="20"/>
        <v>0</v>
      </c>
      <c r="LE25" t="s">
        <v>86</v>
      </c>
      <c r="LF25" t="s">
        <v>87</v>
      </c>
      <c r="LG25" s="48">
        <f t="shared" ref="LG25:LL25" si="21">LG21*$D$24</f>
        <v>0</v>
      </c>
      <c r="LH25" s="48">
        <f t="shared" si="21"/>
        <v>0</v>
      </c>
      <c r="LI25" s="48">
        <f t="shared" si="21"/>
        <v>0</v>
      </c>
      <c r="LJ25" s="48">
        <f t="shared" si="21"/>
        <v>0</v>
      </c>
      <c r="LK25" s="48">
        <f t="shared" si="21"/>
        <v>0</v>
      </c>
      <c r="LL25" s="48">
        <f t="shared" si="21"/>
        <v>0</v>
      </c>
      <c r="LT25" t="s">
        <v>86</v>
      </c>
      <c r="LU25" t="s">
        <v>87</v>
      </c>
      <c r="LV25" s="48">
        <f t="shared" ref="LV25:MA25" si="22">LV21*$D$24</f>
        <v>0</v>
      </c>
      <c r="LW25" s="48">
        <f t="shared" si="22"/>
        <v>0</v>
      </c>
      <c r="LX25" s="48">
        <f t="shared" si="22"/>
        <v>0</v>
      </c>
      <c r="LY25" s="48">
        <f t="shared" si="22"/>
        <v>0</v>
      </c>
      <c r="LZ25" s="48">
        <f t="shared" si="22"/>
        <v>0</v>
      </c>
      <c r="MA25" s="48">
        <f t="shared" si="22"/>
        <v>0</v>
      </c>
      <c r="MI25" t="s">
        <v>86</v>
      </c>
      <c r="MJ25" t="s">
        <v>87</v>
      </c>
      <c r="MK25" s="48">
        <f t="shared" ref="MK25:MP25" si="23">MK21*$D$24</f>
        <v>0</v>
      </c>
      <c r="ML25" s="48">
        <f t="shared" si="23"/>
        <v>0</v>
      </c>
      <c r="MM25" s="48">
        <f t="shared" si="23"/>
        <v>0</v>
      </c>
      <c r="MN25" s="48">
        <f t="shared" si="23"/>
        <v>0</v>
      </c>
      <c r="MO25" s="48">
        <f t="shared" si="23"/>
        <v>0</v>
      </c>
      <c r="MP25" s="48">
        <f t="shared" si="23"/>
        <v>0</v>
      </c>
      <c r="MX25" t="s">
        <v>86</v>
      </c>
      <c r="MY25" t="s">
        <v>87</v>
      </c>
      <c r="MZ25" s="48">
        <f t="shared" ref="MZ25:NE25" si="24">MZ21*$D$24</f>
        <v>0</v>
      </c>
      <c r="NA25" s="48">
        <f t="shared" si="24"/>
        <v>0</v>
      </c>
      <c r="NB25" s="48">
        <f t="shared" si="24"/>
        <v>0</v>
      </c>
      <c r="NC25" s="48">
        <f t="shared" si="24"/>
        <v>0</v>
      </c>
      <c r="ND25" s="48">
        <f t="shared" si="24"/>
        <v>0</v>
      </c>
      <c r="NE25" s="48">
        <f t="shared" si="24"/>
        <v>0</v>
      </c>
      <c r="NM25" t="s">
        <v>86</v>
      </c>
      <c r="NN25" t="s">
        <v>87</v>
      </c>
      <c r="NO25" s="48">
        <f t="shared" ref="NO25:NT25" si="25">NO21*$D$24</f>
        <v>0</v>
      </c>
      <c r="NP25" s="48">
        <f t="shared" si="25"/>
        <v>0</v>
      </c>
      <c r="NQ25" s="48">
        <f t="shared" si="25"/>
        <v>0</v>
      </c>
      <c r="NR25" s="48">
        <f t="shared" si="25"/>
        <v>0</v>
      </c>
      <c r="NS25" s="48">
        <f t="shared" si="25"/>
        <v>0</v>
      </c>
      <c r="NT25" s="48">
        <f t="shared" si="25"/>
        <v>0</v>
      </c>
      <c r="OB25" t="s">
        <v>86</v>
      </c>
      <c r="OC25" t="s">
        <v>87</v>
      </c>
      <c r="OD25" s="48">
        <f t="shared" ref="OD25:OI25" si="26">OD21*$D$24</f>
        <v>0</v>
      </c>
      <c r="OE25" s="48">
        <f t="shared" si="26"/>
        <v>0</v>
      </c>
      <c r="OF25" s="48">
        <f t="shared" si="26"/>
        <v>0</v>
      </c>
      <c r="OG25" s="48">
        <f t="shared" si="26"/>
        <v>0</v>
      </c>
      <c r="OH25" s="48">
        <f t="shared" si="26"/>
        <v>0</v>
      </c>
      <c r="OI25" s="48">
        <f t="shared" si="26"/>
        <v>0</v>
      </c>
      <c r="OQ25" t="s">
        <v>86</v>
      </c>
      <c r="OR25" t="s">
        <v>87</v>
      </c>
      <c r="OS25" s="48">
        <f t="shared" ref="OS25:OX25" si="27">OS21*$D$24</f>
        <v>0</v>
      </c>
      <c r="OT25" s="48">
        <f t="shared" si="27"/>
        <v>0</v>
      </c>
      <c r="OU25" s="48">
        <f t="shared" si="27"/>
        <v>0</v>
      </c>
      <c r="OV25" s="48">
        <f t="shared" si="27"/>
        <v>0</v>
      </c>
      <c r="OW25" s="48">
        <f t="shared" si="27"/>
        <v>0</v>
      </c>
      <c r="OX25" s="48">
        <f t="shared" si="27"/>
        <v>0</v>
      </c>
      <c r="PF25" t="s">
        <v>86</v>
      </c>
      <c r="PG25" t="s">
        <v>87</v>
      </c>
      <c r="PH25" s="48">
        <f t="shared" ref="PH25:PM25" si="28">PH21*$D$24</f>
        <v>0</v>
      </c>
      <c r="PI25" s="48">
        <f t="shared" si="28"/>
        <v>0</v>
      </c>
      <c r="PJ25" s="48">
        <f t="shared" si="28"/>
        <v>0</v>
      </c>
      <c r="PK25" s="48">
        <f t="shared" si="28"/>
        <v>0</v>
      </c>
      <c r="PL25" s="48">
        <f t="shared" si="28"/>
        <v>0</v>
      </c>
      <c r="PM25" s="48">
        <f t="shared" si="28"/>
        <v>0</v>
      </c>
      <c r="PU25" t="s">
        <v>86</v>
      </c>
      <c r="PV25" t="s">
        <v>87</v>
      </c>
      <c r="PW25" s="48">
        <f t="shared" ref="PW25:QB25" si="29">PW21*$D$24</f>
        <v>0</v>
      </c>
      <c r="PX25" s="48">
        <f t="shared" si="29"/>
        <v>0</v>
      </c>
      <c r="PY25" s="48">
        <f t="shared" si="29"/>
        <v>0</v>
      </c>
      <c r="PZ25" s="48">
        <f t="shared" si="29"/>
        <v>0</v>
      </c>
      <c r="QA25" s="48">
        <f t="shared" si="29"/>
        <v>0</v>
      </c>
      <c r="QB25" s="48">
        <f t="shared" si="29"/>
        <v>0</v>
      </c>
    </row>
    <row r="26" spans="2:444" ht="13.5" thickBot="1" x14ac:dyDescent="0.25">
      <c r="C26" s="46" t="s">
        <v>88</v>
      </c>
      <c r="D26" s="49">
        <f>SUM(D25:I25)</f>
        <v>0</v>
      </c>
      <c r="R26" s="46" t="s">
        <v>88</v>
      </c>
      <c r="S26" s="49">
        <f>SUM(S25:X25)</f>
        <v>0</v>
      </c>
      <c r="AG26" s="46" t="s">
        <v>88</v>
      </c>
      <c r="AH26" s="49">
        <f>SUM(AH25:AM25)</f>
        <v>0</v>
      </c>
      <c r="AV26" s="46" t="s">
        <v>88</v>
      </c>
      <c r="AW26" s="49">
        <f>SUM(AW25:BB25)</f>
        <v>0</v>
      </c>
      <c r="BK26" s="46" t="s">
        <v>88</v>
      </c>
      <c r="BL26" s="49">
        <f>SUM(BL25:BQ25)</f>
        <v>0</v>
      </c>
      <c r="BZ26" s="46" t="s">
        <v>88</v>
      </c>
      <c r="CA26" s="49">
        <f>SUM(CA25:CF25)</f>
        <v>0</v>
      </c>
      <c r="CO26" s="46" t="s">
        <v>88</v>
      </c>
      <c r="CP26" s="49">
        <f>SUM(CP25:CU25)</f>
        <v>0</v>
      </c>
      <c r="DD26" s="46" t="s">
        <v>88</v>
      </c>
      <c r="DE26" s="49">
        <f>SUM(DE25:DJ25)</f>
        <v>0</v>
      </c>
      <c r="DS26" s="46" t="s">
        <v>88</v>
      </c>
      <c r="DT26" s="49">
        <f>SUM(DT25:DY25)</f>
        <v>0</v>
      </c>
      <c r="EH26" s="46" t="s">
        <v>88</v>
      </c>
      <c r="EI26" s="49">
        <f>SUM(EI25:EN25)</f>
        <v>0</v>
      </c>
      <c r="EW26" s="46" t="s">
        <v>88</v>
      </c>
      <c r="EX26" s="49">
        <f>SUM(EX25:FC25)</f>
        <v>0</v>
      </c>
      <c r="FL26" s="46" t="s">
        <v>88</v>
      </c>
      <c r="FM26" s="49">
        <f>SUM(FM25:FR25)</f>
        <v>0</v>
      </c>
      <c r="GA26" s="46" t="s">
        <v>88</v>
      </c>
      <c r="GB26" s="49">
        <f>SUM(GB25:GG25)</f>
        <v>0</v>
      </c>
      <c r="GP26" s="46" t="s">
        <v>88</v>
      </c>
      <c r="GQ26" s="49">
        <f>SUM(GQ25:GV25)</f>
        <v>0</v>
      </c>
      <c r="HE26" s="46" t="s">
        <v>88</v>
      </c>
      <c r="HF26" s="49">
        <f>SUM(HF25:HK25)</f>
        <v>0</v>
      </c>
      <c r="HT26" s="46" t="s">
        <v>88</v>
      </c>
      <c r="HU26" s="49">
        <f>SUM(HU25:HZ25)</f>
        <v>0</v>
      </c>
      <c r="II26" s="46" t="s">
        <v>88</v>
      </c>
      <c r="IJ26" s="49">
        <f>SUM(IJ25:IO25)</f>
        <v>0</v>
      </c>
      <c r="IX26" s="46" t="s">
        <v>88</v>
      </c>
      <c r="IY26" s="49">
        <f>SUM(IY25:JD25)</f>
        <v>0</v>
      </c>
      <c r="JM26" s="46" t="s">
        <v>88</v>
      </c>
      <c r="JN26" s="49">
        <f>SUM(JN25:JS25)</f>
        <v>0</v>
      </c>
      <c r="KB26" s="46" t="s">
        <v>88</v>
      </c>
      <c r="KC26" s="49">
        <f>SUM(KC25:KH25)</f>
        <v>0</v>
      </c>
      <c r="KQ26" s="46" t="s">
        <v>88</v>
      </c>
      <c r="KR26" s="49">
        <f>SUM(KR25:KW25)</f>
        <v>0</v>
      </c>
      <c r="LF26" s="46" t="s">
        <v>88</v>
      </c>
      <c r="LG26" s="49">
        <f>SUM(LG25:LL25)</f>
        <v>0</v>
      </c>
      <c r="LU26" s="46" t="s">
        <v>88</v>
      </c>
      <c r="LV26" s="49">
        <f>SUM(LV25:MA25)</f>
        <v>0</v>
      </c>
      <c r="MJ26" s="46" t="s">
        <v>88</v>
      </c>
      <c r="MK26" s="49">
        <f>SUM(MK25:MP25)</f>
        <v>0</v>
      </c>
      <c r="MY26" s="46" t="s">
        <v>88</v>
      </c>
      <c r="MZ26" s="49">
        <f>SUM(MZ25:NE25)</f>
        <v>0</v>
      </c>
      <c r="NN26" s="46" t="s">
        <v>88</v>
      </c>
      <c r="NO26" s="49">
        <f>SUM(NO25:NT25)</f>
        <v>0</v>
      </c>
      <c r="OC26" s="46" t="s">
        <v>88</v>
      </c>
      <c r="OD26" s="49">
        <f>SUM(OD25:OI25)</f>
        <v>0</v>
      </c>
      <c r="OR26" s="46" t="s">
        <v>88</v>
      </c>
      <c r="OS26" s="49">
        <f>SUM(OS25:OX25)</f>
        <v>0</v>
      </c>
      <c r="PG26" s="46" t="s">
        <v>88</v>
      </c>
      <c r="PH26" s="49">
        <f>SUM(PH25:PM25)</f>
        <v>0</v>
      </c>
      <c r="PV26" s="46" t="s">
        <v>88</v>
      </c>
      <c r="PW26" s="49">
        <f>SUM(PW25:QB25)</f>
        <v>0</v>
      </c>
    </row>
    <row r="27" spans="2:444" x14ac:dyDescent="0.2">
      <c r="B27" t="s">
        <v>89</v>
      </c>
      <c r="C27" s="46" t="s">
        <v>85</v>
      </c>
      <c r="D27" s="50">
        <v>1312</v>
      </c>
      <c r="Q27" t="s">
        <v>89</v>
      </c>
      <c r="R27" s="46" t="s">
        <v>85</v>
      </c>
      <c r="S27" s="50">
        <v>1312</v>
      </c>
      <c r="AF27" t="s">
        <v>89</v>
      </c>
      <c r="AG27" s="46" t="s">
        <v>85</v>
      </c>
      <c r="AH27" s="50">
        <v>1312</v>
      </c>
      <c r="AU27" t="s">
        <v>89</v>
      </c>
      <c r="AV27" s="46" t="s">
        <v>85</v>
      </c>
      <c r="AW27" s="50">
        <v>1312</v>
      </c>
      <c r="BJ27" t="s">
        <v>89</v>
      </c>
      <c r="BK27" s="46" t="s">
        <v>85</v>
      </c>
      <c r="BL27" s="50">
        <v>1312</v>
      </c>
      <c r="BY27" t="s">
        <v>89</v>
      </c>
      <c r="BZ27" s="46" t="s">
        <v>85</v>
      </c>
      <c r="CA27" s="50">
        <v>1312</v>
      </c>
      <c r="CN27" t="s">
        <v>89</v>
      </c>
      <c r="CO27" s="46" t="s">
        <v>85</v>
      </c>
      <c r="CP27" s="50">
        <v>1312</v>
      </c>
      <c r="DC27" t="s">
        <v>89</v>
      </c>
      <c r="DD27" s="46" t="s">
        <v>85</v>
      </c>
      <c r="DE27" s="50">
        <v>1312</v>
      </c>
      <c r="DR27" t="s">
        <v>89</v>
      </c>
      <c r="DS27" s="46" t="s">
        <v>85</v>
      </c>
      <c r="DT27" s="50">
        <v>1312</v>
      </c>
      <c r="EG27" t="s">
        <v>89</v>
      </c>
      <c r="EH27" s="46" t="s">
        <v>85</v>
      </c>
      <c r="EI27" s="50">
        <v>1312</v>
      </c>
      <c r="EV27" t="s">
        <v>89</v>
      </c>
      <c r="EW27" s="46" t="s">
        <v>85</v>
      </c>
      <c r="EX27" s="50">
        <v>1312</v>
      </c>
      <c r="FK27" t="s">
        <v>89</v>
      </c>
      <c r="FL27" s="46" t="s">
        <v>85</v>
      </c>
      <c r="FM27" s="50">
        <v>1312</v>
      </c>
      <c r="FZ27" t="s">
        <v>89</v>
      </c>
      <c r="GA27" s="46" t="s">
        <v>85</v>
      </c>
      <c r="GB27" s="50">
        <v>1312</v>
      </c>
      <c r="GO27" t="s">
        <v>89</v>
      </c>
      <c r="GP27" s="46" t="s">
        <v>85</v>
      </c>
      <c r="GQ27" s="50">
        <v>1312</v>
      </c>
      <c r="HD27" t="s">
        <v>89</v>
      </c>
      <c r="HE27" s="46" t="s">
        <v>85</v>
      </c>
      <c r="HF27" s="50">
        <v>1312</v>
      </c>
      <c r="HS27" t="s">
        <v>89</v>
      </c>
      <c r="HT27" s="46" t="s">
        <v>85</v>
      </c>
      <c r="HU27" s="50">
        <v>1312</v>
      </c>
      <c r="IH27" t="s">
        <v>89</v>
      </c>
      <c r="II27" s="46" t="s">
        <v>85</v>
      </c>
      <c r="IJ27" s="50">
        <v>1312</v>
      </c>
      <c r="IW27" t="s">
        <v>89</v>
      </c>
      <c r="IX27" s="46" t="s">
        <v>85</v>
      </c>
      <c r="IY27" s="50">
        <v>1312</v>
      </c>
      <c r="JL27" t="s">
        <v>89</v>
      </c>
      <c r="JM27" s="46" t="s">
        <v>85</v>
      </c>
      <c r="JN27" s="50">
        <v>1312</v>
      </c>
      <c r="KA27" t="s">
        <v>89</v>
      </c>
      <c r="KB27" s="46" t="s">
        <v>85</v>
      </c>
      <c r="KC27" s="50">
        <v>1312</v>
      </c>
      <c r="KP27" t="s">
        <v>89</v>
      </c>
      <c r="KQ27" s="46" t="s">
        <v>85</v>
      </c>
      <c r="KR27" s="50">
        <v>1312</v>
      </c>
      <c r="LE27" t="s">
        <v>89</v>
      </c>
      <c r="LF27" s="46" t="s">
        <v>85</v>
      </c>
      <c r="LG27" s="50">
        <v>1312</v>
      </c>
      <c r="LT27" t="s">
        <v>89</v>
      </c>
      <c r="LU27" s="46" t="s">
        <v>85</v>
      </c>
      <c r="LV27" s="50">
        <v>1312</v>
      </c>
      <c r="MI27" t="s">
        <v>89</v>
      </c>
      <c r="MJ27" s="46" t="s">
        <v>85</v>
      </c>
      <c r="MK27" s="50">
        <v>1312</v>
      </c>
      <c r="MX27" t="s">
        <v>89</v>
      </c>
      <c r="MY27" s="46" t="s">
        <v>85</v>
      </c>
      <c r="MZ27" s="50">
        <v>1312</v>
      </c>
      <c r="NM27" t="s">
        <v>89</v>
      </c>
      <c r="NN27" s="46" t="s">
        <v>85</v>
      </c>
      <c r="NO27" s="50">
        <v>1312</v>
      </c>
      <c r="OB27" t="s">
        <v>89</v>
      </c>
      <c r="OC27" s="46" t="s">
        <v>85</v>
      </c>
      <c r="OD27" s="50">
        <v>1312</v>
      </c>
      <c r="OQ27" t="s">
        <v>89</v>
      </c>
      <c r="OR27" s="46" t="s">
        <v>85</v>
      </c>
      <c r="OS27" s="50">
        <v>1312</v>
      </c>
      <c r="PF27" t="s">
        <v>89</v>
      </c>
      <c r="PG27" s="46" t="s">
        <v>85</v>
      </c>
      <c r="PH27" s="50">
        <v>1312</v>
      </c>
      <c r="PU27" t="s">
        <v>89</v>
      </c>
      <c r="PV27" s="46" t="s">
        <v>85</v>
      </c>
      <c r="PW27" s="50">
        <v>1312</v>
      </c>
    </row>
    <row r="28" spans="2:444" ht="13.5" thickBot="1" x14ac:dyDescent="0.25">
      <c r="B28" t="s">
        <v>90</v>
      </c>
      <c r="C28" t="s">
        <v>87</v>
      </c>
      <c r="D28" s="48">
        <f t="shared" ref="D28:I28" si="30">D21*$D$27</f>
        <v>0</v>
      </c>
      <c r="E28" s="48">
        <f t="shared" si="30"/>
        <v>0</v>
      </c>
      <c r="F28" s="48">
        <f t="shared" si="30"/>
        <v>0</v>
      </c>
      <c r="G28" s="48">
        <f t="shared" si="30"/>
        <v>0</v>
      </c>
      <c r="H28" s="48">
        <f t="shared" si="30"/>
        <v>0</v>
      </c>
      <c r="I28" s="48">
        <f t="shared" si="30"/>
        <v>0</v>
      </c>
      <c r="Q28" t="s">
        <v>90</v>
      </c>
      <c r="R28" t="s">
        <v>87</v>
      </c>
      <c r="S28" s="48">
        <f t="shared" ref="S28:X28" si="31">S21*$D$27</f>
        <v>0</v>
      </c>
      <c r="T28" s="48">
        <f t="shared" si="31"/>
        <v>0</v>
      </c>
      <c r="U28" s="48">
        <f t="shared" si="31"/>
        <v>0</v>
      </c>
      <c r="V28" s="48">
        <f t="shared" si="31"/>
        <v>0</v>
      </c>
      <c r="W28" s="48">
        <f t="shared" si="31"/>
        <v>0</v>
      </c>
      <c r="X28" s="48">
        <f t="shared" si="31"/>
        <v>0</v>
      </c>
      <c r="AF28" t="s">
        <v>90</v>
      </c>
      <c r="AG28" t="s">
        <v>87</v>
      </c>
      <c r="AH28" s="48">
        <f t="shared" ref="AH28:AM28" si="32">AH21*$D$27</f>
        <v>0</v>
      </c>
      <c r="AI28" s="48">
        <f t="shared" si="32"/>
        <v>0</v>
      </c>
      <c r="AJ28" s="48">
        <f t="shared" si="32"/>
        <v>0</v>
      </c>
      <c r="AK28" s="48">
        <f t="shared" si="32"/>
        <v>0</v>
      </c>
      <c r="AL28" s="48">
        <f t="shared" si="32"/>
        <v>0</v>
      </c>
      <c r="AM28" s="48">
        <f t="shared" si="32"/>
        <v>0</v>
      </c>
      <c r="AU28" t="s">
        <v>90</v>
      </c>
      <c r="AV28" t="s">
        <v>87</v>
      </c>
      <c r="AW28" s="48">
        <f t="shared" ref="AW28:BB28" si="33">AW21*$D$27</f>
        <v>0</v>
      </c>
      <c r="AX28" s="48">
        <f t="shared" si="33"/>
        <v>0</v>
      </c>
      <c r="AY28" s="48">
        <f t="shared" si="33"/>
        <v>0</v>
      </c>
      <c r="AZ28" s="48">
        <f t="shared" si="33"/>
        <v>0</v>
      </c>
      <c r="BA28" s="48">
        <f t="shared" si="33"/>
        <v>0</v>
      </c>
      <c r="BB28" s="48">
        <f t="shared" si="33"/>
        <v>0</v>
      </c>
      <c r="BJ28" t="s">
        <v>90</v>
      </c>
      <c r="BK28" t="s">
        <v>87</v>
      </c>
      <c r="BL28" s="48">
        <f t="shared" ref="BL28:BQ28" si="34">BL21*$D$27</f>
        <v>0</v>
      </c>
      <c r="BM28" s="48">
        <f t="shared" si="34"/>
        <v>0</v>
      </c>
      <c r="BN28" s="48">
        <f t="shared" si="34"/>
        <v>0</v>
      </c>
      <c r="BO28" s="48">
        <f t="shared" si="34"/>
        <v>0</v>
      </c>
      <c r="BP28" s="48">
        <f t="shared" si="34"/>
        <v>0</v>
      </c>
      <c r="BQ28" s="48">
        <f t="shared" si="34"/>
        <v>0</v>
      </c>
      <c r="BY28" t="s">
        <v>90</v>
      </c>
      <c r="BZ28" t="s">
        <v>87</v>
      </c>
      <c r="CA28" s="48">
        <f t="shared" ref="CA28:CF28" si="35">CA21*$D$27</f>
        <v>0</v>
      </c>
      <c r="CB28" s="48">
        <f t="shared" si="35"/>
        <v>0</v>
      </c>
      <c r="CC28" s="48">
        <f t="shared" si="35"/>
        <v>0</v>
      </c>
      <c r="CD28" s="48">
        <f t="shared" si="35"/>
        <v>0</v>
      </c>
      <c r="CE28" s="48">
        <f t="shared" si="35"/>
        <v>0</v>
      </c>
      <c r="CF28" s="48">
        <f t="shared" si="35"/>
        <v>0</v>
      </c>
      <c r="CN28" t="s">
        <v>90</v>
      </c>
      <c r="CO28" t="s">
        <v>87</v>
      </c>
      <c r="CP28" s="48">
        <f t="shared" ref="CP28:CU28" si="36">CP21*$D$27</f>
        <v>0</v>
      </c>
      <c r="CQ28" s="48">
        <f t="shared" si="36"/>
        <v>0</v>
      </c>
      <c r="CR28" s="48">
        <f t="shared" si="36"/>
        <v>0</v>
      </c>
      <c r="CS28" s="48">
        <f t="shared" si="36"/>
        <v>0</v>
      </c>
      <c r="CT28" s="48">
        <f t="shared" si="36"/>
        <v>0</v>
      </c>
      <c r="CU28" s="48">
        <f t="shared" si="36"/>
        <v>0</v>
      </c>
      <c r="DC28" t="s">
        <v>90</v>
      </c>
      <c r="DD28" t="s">
        <v>87</v>
      </c>
      <c r="DE28" s="48">
        <f t="shared" ref="DE28:DJ28" si="37">DE21*$D$27</f>
        <v>0</v>
      </c>
      <c r="DF28" s="48">
        <f t="shared" si="37"/>
        <v>0</v>
      </c>
      <c r="DG28" s="48">
        <f t="shared" si="37"/>
        <v>0</v>
      </c>
      <c r="DH28" s="48">
        <f t="shared" si="37"/>
        <v>0</v>
      </c>
      <c r="DI28" s="48">
        <f t="shared" si="37"/>
        <v>0</v>
      </c>
      <c r="DJ28" s="48">
        <f t="shared" si="37"/>
        <v>0</v>
      </c>
      <c r="DR28" t="s">
        <v>90</v>
      </c>
      <c r="DS28" t="s">
        <v>87</v>
      </c>
      <c r="DT28" s="48">
        <f t="shared" ref="DT28:DY28" si="38">DT21*$D$27</f>
        <v>0</v>
      </c>
      <c r="DU28" s="48">
        <f t="shared" si="38"/>
        <v>0</v>
      </c>
      <c r="DV28" s="48">
        <f t="shared" si="38"/>
        <v>0</v>
      </c>
      <c r="DW28" s="48">
        <f t="shared" si="38"/>
        <v>0</v>
      </c>
      <c r="DX28" s="48">
        <f t="shared" si="38"/>
        <v>0</v>
      </c>
      <c r="DY28" s="48">
        <f t="shared" si="38"/>
        <v>0</v>
      </c>
      <c r="EG28" t="s">
        <v>90</v>
      </c>
      <c r="EH28" t="s">
        <v>87</v>
      </c>
      <c r="EI28" s="48">
        <f t="shared" ref="EI28:EN28" si="39">EI21*$D$27</f>
        <v>0</v>
      </c>
      <c r="EJ28" s="48">
        <f t="shared" si="39"/>
        <v>0</v>
      </c>
      <c r="EK28" s="48">
        <f t="shared" si="39"/>
        <v>0</v>
      </c>
      <c r="EL28" s="48">
        <f t="shared" si="39"/>
        <v>0</v>
      </c>
      <c r="EM28" s="48">
        <f t="shared" si="39"/>
        <v>0</v>
      </c>
      <c r="EN28" s="48">
        <f t="shared" si="39"/>
        <v>0</v>
      </c>
      <c r="EV28" t="s">
        <v>90</v>
      </c>
      <c r="EW28" t="s">
        <v>87</v>
      </c>
      <c r="EX28" s="48">
        <f t="shared" ref="EX28:FC28" si="40">EX21*$D$27</f>
        <v>0</v>
      </c>
      <c r="EY28" s="48">
        <f t="shared" si="40"/>
        <v>0</v>
      </c>
      <c r="EZ28" s="48">
        <f t="shared" si="40"/>
        <v>0</v>
      </c>
      <c r="FA28" s="48">
        <f t="shared" si="40"/>
        <v>0</v>
      </c>
      <c r="FB28" s="48">
        <f t="shared" si="40"/>
        <v>0</v>
      </c>
      <c r="FC28" s="48">
        <f t="shared" si="40"/>
        <v>0</v>
      </c>
      <c r="FK28" t="s">
        <v>90</v>
      </c>
      <c r="FL28" t="s">
        <v>87</v>
      </c>
      <c r="FM28" s="48">
        <f t="shared" ref="FM28:FR28" si="41">FM21*$D$27</f>
        <v>0</v>
      </c>
      <c r="FN28" s="48">
        <f t="shared" si="41"/>
        <v>0</v>
      </c>
      <c r="FO28" s="48">
        <f t="shared" si="41"/>
        <v>0</v>
      </c>
      <c r="FP28" s="48">
        <f t="shared" si="41"/>
        <v>0</v>
      </c>
      <c r="FQ28" s="48">
        <f t="shared" si="41"/>
        <v>0</v>
      </c>
      <c r="FR28" s="48">
        <f t="shared" si="41"/>
        <v>0</v>
      </c>
      <c r="FZ28" t="s">
        <v>90</v>
      </c>
      <c r="GA28" t="s">
        <v>87</v>
      </c>
      <c r="GB28" s="48">
        <f t="shared" ref="GB28:GG28" si="42">GB21*$D$27</f>
        <v>0</v>
      </c>
      <c r="GC28" s="48">
        <f t="shared" si="42"/>
        <v>0</v>
      </c>
      <c r="GD28" s="48">
        <f t="shared" si="42"/>
        <v>0</v>
      </c>
      <c r="GE28" s="48">
        <f t="shared" si="42"/>
        <v>0</v>
      </c>
      <c r="GF28" s="48">
        <f t="shared" si="42"/>
        <v>0</v>
      </c>
      <c r="GG28" s="48">
        <f t="shared" si="42"/>
        <v>0</v>
      </c>
      <c r="GO28" t="s">
        <v>90</v>
      </c>
      <c r="GP28" t="s">
        <v>87</v>
      </c>
      <c r="GQ28" s="48">
        <f t="shared" ref="GQ28:GV28" si="43">GQ21*$D$27</f>
        <v>0</v>
      </c>
      <c r="GR28" s="48">
        <f t="shared" si="43"/>
        <v>0</v>
      </c>
      <c r="GS28" s="48">
        <f t="shared" si="43"/>
        <v>0</v>
      </c>
      <c r="GT28" s="48">
        <f t="shared" si="43"/>
        <v>0</v>
      </c>
      <c r="GU28" s="48">
        <f t="shared" si="43"/>
        <v>0</v>
      </c>
      <c r="GV28" s="48">
        <f t="shared" si="43"/>
        <v>0</v>
      </c>
      <c r="HD28" t="s">
        <v>90</v>
      </c>
      <c r="HE28" t="s">
        <v>87</v>
      </c>
      <c r="HF28" s="48">
        <f t="shared" ref="HF28:HK28" si="44">HF21*$D$27</f>
        <v>0</v>
      </c>
      <c r="HG28" s="48">
        <f t="shared" si="44"/>
        <v>0</v>
      </c>
      <c r="HH28" s="48">
        <f t="shared" si="44"/>
        <v>0</v>
      </c>
      <c r="HI28" s="48">
        <f t="shared" si="44"/>
        <v>0</v>
      </c>
      <c r="HJ28" s="48">
        <f t="shared" si="44"/>
        <v>0</v>
      </c>
      <c r="HK28" s="48">
        <f t="shared" si="44"/>
        <v>0</v>
      </c>
      <c r="HS28" t="s">
        <v>90</v>
      </c>
      <c r="HT28" t="s">
        <v>87</v>
      </c>
      <c r="HU28" s="48">
        <f t="shared" ref="HU28:HZ28" si="45">HU21*$D$27</f>
        <v>0</v>
      </c>
      <c r="HV28" s="48">
        <f t="shared" si="45"/>
        <v>0</v>
      </c>
      <c r="HW28" s="48">
        <f t="shared" si="45"/>
        <v>0</v>
      </c>
      <c r="HX28" s="48">
        <f t="shared" si="45"/>
        <v>0</v>
      </c>
      <c r="HY28" s="48">
        <f t="shared" si="45"/>
        <v>0</v>
      </c>
      <c r="HZ28" s="48">
        <f t="shared" si="45"/>
        <v>0</v>
      </c>
      <c r="IH28" t="s">
        <v>90</v>
      </c>
      <c r="II28" t="s">
        <v>87</v>
      </c>
      <c r="IJ28" s="48">
        <f t="shared" ref="IJ28:IO28" si="46">IJ21*$D$27</f>
        <v>0</v>
      </c>
      <c r="IK28" s="48">
        <f t="shared" si="46"/>
        <v>0</v>
      </c>
      <c r="IL28" s="48">
        <f t="shared" si="46"/>
        <v>0</v>
      </c>
      <c r="IM28" s="48">
        <f t="shared" si="46"/>
        <v>0</v>
      </c>
      <c r="IN28" s="48">
        <f t="shared" si="46"/>
        <v>0</v>
      </c>
      <c r="IO28" s="48">
        <f t="shared" si="46"/>
        <v>0</v>
      </c>
      <c r="IW28" t="s">
        <v>90</v>
      </c>
      <c r="IX28" t="s">
        <v>87</v>
      </c>
      <c r="IY28" s="48">
        <f t="shared" ref="IY28:JD28" si="47">IY21*$D$27</f>
        <v>0</v>
      </c>
      <c r="IZ28" s="48">
        <f t="shared" si="47"/>
        <v>0</v>
      </c>
      <c r="JA28" s="48">
        <f t="shared" si="47"/>
        <v>0</v>
      </c>
      <c r="JB28" s="48">
        <f t="shared" si="47"/>
        <v>0</v>
      </c>
      <c r="JC28" s="48">
        <f t="shared" si="47"/>
        <v>0</v>
      </c>
      <c r="JD28" s="48">
        <f t="shared" si="47"/>
        <v>0</v>
      </c>
      <c r="JL28" t="s">
        <v>90</v>
      </c>
      <c r="JM28" t="s">
        <v>87</v>
      </c>
      <c r="JN28" s="48">
        <f t="shared" ref="JN28:JS28" si="48">JN21*$D$27</f>
        <v>0</v>
      </c>
      <c r="JO28" s="48">
        <f t="shared" si="48"/>
        <v>0</v>
      </c>
      <c r="JP28" s="48">
        <f t="shared" si="48"/>
        <v>0</v>
      </c>
      <c r="JQ28" s="48">
        <f t="shared" si="48"/>
        <v>0</v>
      </c>
      <c r="JR28" s="48">
        <f t="shared" si="48"/>
        <v>0</v>
      </c>
      <c r="JS28" s="48">
        <f t="shared" si="48"/>
        <v>0</v>
      </c>
      <c r="KA28" t="s">
        <v>90</v>
      </c>
      <c r="KB28" t="s">
        <v>87</v>
      </c>
      <c r="KC28" s="48">
        <f t="shared" ref="KC28:KH28" si="49">KC21*$D$27</f>
        <v>0</v>
      </c>
      <c r="KD28" s="48">
        <f t="shared" si="49"/>
        <v>0</v>
      </c>
      <c r="KE28" s="48">
        <f t="shared" si="49"/>
        <v>0</v>
      </c>
      <c r="KF28" s="48">
        <f t="shared" si="49"/>
        <v>0</v>
      </c>
      <c r="KG28" s="48">
        <f t="shared" si="49"/>
        <v>0</v>
      </c>
      <c r="KH28" s="48">
        <f t="shared" si="49"/>
        <v>0</v>
      </c>
      <c r="KP28" t="s">
        <v>90</v>
      </c>
      <c r="KQ28" t="s">
        <v>87</v>
      </c>
      <c r="KR28" s="48">
        <f t="shared" ref="KR28:KW28" si="50">KR21*$D$27</f>
        <v>0</v>
      </c>
      <c r="KS28" s="48">
        <f t="shared" si="50"/>
        <v>0</v>
      </c>
      <c r="KT28" s="48">
        <f t="shared" si="50"/>
        <v>0</v>
      </c>
      <c r="KU28" s="48">
        <f t="shared" si="50"/>
        <v>0</v>
      </c>
      <c r="KV28" s="48">
        <f t="shared" si="50"/>
        <v>0</v>
      </c>
      <c r="KW28" s="48">
        <f t="shared" si="50"/>
        <v>0</v>
      </c>
      <c r="LE28" t="s">
        <v>90</v>
      </c>
      <c r="LF28" t="s">
        <v>87</v>
      </c>
      <c r="LG28" s="48">
        <f t="shared" ref="LG28:LL28" si="51">LG21*$D$27</f>
        <v>0</v>
      </c>
      <c r="LH28" s="48">
        <f t="shared" si="51"/>
        <v>0</v>
      </c>
      <c r="LI28" s="48">
        <f t="shared" si="51"/>
        <v>0</v>
      </c>
      <c r="LJ28" s="48">
        <f t="shared" si="51"/>
        <v>0</v>
      </c>
      <c r="LK28" s="48">
        <f t="shared" si="51"/>
        <v>0</v>
      </c>
      <c r="LL28" s="48">
        <f t="shared" si="51"/>
        <v>0</v>
      </c>
      <c r="LT28" t="s">
        <v>90</v>
      </c>
      <c r="LU28" t="s">
        <v>87</v>
      </c>
      <c r="LV28" s="48">
        <f t="shared" ref="LV28:MA28" si="52">LV21*$D$27</f>
        <v>0</v>
      </c>
      <c r="LW28" s="48">
        <f t="shared" si="52"/>
        <v>0</v>
      </c>
      <c r="LX28" s="48">
        <f t="shared" si="52"/>
        <v>0</v>
      </c>
      <c r="LY28" s="48">
        <f t="shared" si="52"/>
        <v>0</v>
      </c>
      <c r="LZ28" s="48">
        <f t="shared" si="52"/>
        <v>0</v>
      </c>
      <c r="MA28" s="48">
        <f t="shared" si="52"/>
        <v>0</v>
      </c>
      <c r="MI28" t="s">
        <v>90</v>
      </c>
      <c r="MJ28" t="s">
        <v>87</v>
      </c>
      <c r="MK28" s="48">
        <f t="shared" ref="MK28:MP28" si="53">MK21*$D$27</f>
        <v>0</v>
      </c>
      <c r="ML28" s="48">
        <f t="shared" si="53"/>
        <v>0</v>
      </c>
      <c r="MM28" s="48">
        <f t="shared" si="53"/>
        <v>0</v>
      </c>
      <c r="MN28" s="48">
        <f t="shared" si="53"/>
        <v>0</v>
      </c>
      <c r="MO28" s="48">
        <f t="shared" si="53"/>
        <v>0</v>
      </c>
      <c r="MP28" s="48">
        <f t="shared" si="53"/>
        <v>0</v>
      </c>
      <c r="MX28" t="s">
        <v>90</v>
      </c>
      <c r="MY28" t="s">
        <v>87</v>
      </c>
      <c r="MZ28" s="48">
        <f t="shared" ref="MZ28:NE28" si="54">MZ21*$D$27</f>
        <v>0</v>
      </c>
      <c r="NA28" s="48">
        <f t="shared" si="54"/>
        <v>0</v>
      </c>
      <c r="NB28" s="48">
        <f t="shared" si="54"/>
        <v>0</v>
      </c>
      <c r="NC28" s="48">
        <f t="shared" si="54"/>
        <v>0</v>
      </c>
      <c r="ND28" s="48">
        <f t="shared" si="54"/>
        <v>0</v>
      </c>
      <c r="NE28" s="48">
        <f t="shared" si="54"/>
        <v>0</v>
      </c>
      <c r="NM28" t="s">
        <v>90</v>
      </c>
      <c r="NN28" t="s">
        <v>87</v>
      </c>
      <c r="NO28" s="48">
        <f t="shared" ref="NO28:NT28" si="55">NO21*$D$27</f>
        <v>0</v>
      </c>
      <c r="NP28" s="48">
        <f t="shared" si="55"/>
        <v>0</v>
      </c>
      <c r="NQ28" s="48">
        <f t="shared" si="55"/>
        <v>0</v>
      </c>
      <c r="NR28" s="48">
        <f t="shared" si="55"/>
        <v>0</v>
      </c>
      <c r="NS28" s="48">
        <f t="shared" si="55"/>
        <v>0</v>
      </c>
      <c r="NT28" s="48">
        <f t="shared" si="55"/>
        <v>0</v>
      </c>
      <c r="OB28" t="s">
        <v>90</v>
      </c>
      <c r="OC28" t="s">
        <v>87</v>
      </c>
      <c r="OD28" s="48">
        <f t="shared" ref="OD28:OI28" si="56">OD21*$D$27</f>
        <v>0</v>
      </c>
      <c r="OE28" s="48">
        <f t="shared" si="56"/>
        <v>0</v>
      </c>
      <c r="OF28" s="48">
        <f t="shared" si="56"/>
        <v>0</v>
      </c>
      <c r="OG28" s="48">
        <f t="shared" si="56"/>
        <v>0</v>
      </c>
      <c r="OH28" s="48">
        <f t="shared" si="56"/>
        <v>0</v>
      </c>
      <c r="OI28" s="48">
        <f t="shared" si="56"/>
        <v>0</v>
      </c>
      <c r="OQ28" t="s">
        <v>90</v>
      </c>
      <c r="OR28" t="s">
        <v>87</v>
      </c>
      <c r="OS28" s="48">
        <f t="shared" ref="OS28:OX28" si="57">OS21*$D$27</f>
        <v>0</v>
      </c>
      <c r="OT28" s="48">
        <f t="shared" si="57"/>
        <v>0</v>
      </c>
      <c r="OU28" s="48">
        <f t="shared" si="57"/>
        <v>0</v>
      </c>
      <c r="OV28" s="48">
        <f t="shared" si="57"/>
        <v>0</v>
      </c>
      <c r="OW28" s="48">
        <f t="shared" si="57"/>
        <v>0</v>
      </c>
      <c r="OX28" s="48">
        <f t="shared" si="57"/>
        <v>0</v>
      </c>
      <c r="PF28" t="s">
        <v>90</v>
      </c>
      <c r="PG28" t="s">
        <v>87</v>
      </c>
      <c r="PH28" s="48">
        <f t="shared" ref="PH28:PM28" si="58">PH21*$D$27</f>
        <v>0</v>
      </c>
      <c r="PI28" s="48">
        <f t="shared" si="58"/>
        <v>0</v>
      </c>
      <c r="PJ28" s="48">
        <f t="shared" si="58"/>
        <v>0</v>
      </c>
      <c r="PK28" s="48">
        <f t="shared" si="58"/>
        <v>0</v>
      </c>
      <c r="PL28" s="48">
        <f t="shared" si="58"/>
        <v>0</v>
      </c>
      <c r="PM28" s="48">
        <f t="shared" si="58"/>
        <v>0</v>
      </c>
      <c r="PU28" t="s">
        <v>90</v>
      </c>
      <c r="PV28" t="s">
        <v>87</v>
      </c>
      <c r="PW28" s="48">
        <f t="shared" ref="PW28:QB28" si="59">PW21*$D$27</f>
        <v>0</v>
      </c>
      <c r="PX28" s="48">
        <f t="shared" si="59"/>
        <v>0</v>
      </c>
      <c r="PY28" s="48">
        <f t="shared" si="59"/>
        <v>0</v>
      </c>
      <c r="PZ28" s="48">
        <f t="shared" si="59"/>
        <v>0</v>
      </c>
      <c r="QA28" s="48">
        <f t="shared" si="59"/>
        <v>0</v>
      </c>
      <c r="QB28" s="48">
        <f t="shared" si="59"/>
        <v>0</v>
      </c>
    </row>
    <row r="29" spans="2:444" ht="13.5" thickBot="1" x14ac:dyDescent="0.25">
      <c r="C29" s="46" t="s">
        <v>88</v>
      </c>
      <c r="D29" s="49">
        <f>SUM(D28:I28)</f>
        <v>0</v>
      </c>
      <c r="R29" s="46" t="s">
        <v>88</v>
      </c>
      <c r="S29" s="49">
        <f>SUM(S28:X28)</f>
        <v>0</v>
      </c>
      <c r="AG29" s="46" t="s">
        <v>88</v>
      </c>
      <c r="AH29" s="49">
        <f>SUM(AH28:AM28)</f>
        <v>0</v>
      </c>
      <c r="AV29" s="46" t="s">
        <v>88</v>
      </c>
      <c r="AW29" s="49">
        <f>SUM(AW28:BB28)</f>
        <v>0</v>
      </c>
      <c r="BK29" s="46" t="s">
        <v>88</v>
      </c>
      <c r="BL29" s="49">
        <f>SUM(BL28:BQ28)</f>
        <v>0</v>
      </c>
      <c r="BZ29" s="46" t="s">
        <v>88</v>
      </c>
      <c r="CA29" s="49">
        <f>SUM(CA28:CF28)</f>
        <v>0</v>
      </c>
      <c r="CO29" s="46" t="s">
        <v>88</v>
      </c>
      <c r="CP29" s="49">
        <f>SUM(CP28:CU28)</f>
        <v>0</v>
      </c>
      <c r="DD29" s="46" t="s">
        <v>88</v>
      </c>
      <c r="DE29" s="49">
        <f>SUM(DE28:DJ28)</f>
        <v>0</v>
      </c>
      <c r="DS29" s="46" t="s">
        <v>88</v>
      </c>
      <c r="DT29" s="49">
        <f>SUM(DT28:DY28)</f>
        <v>0</v>
      </c>
      <c r="EH29" s="46" t="s">
        <v>88</v>
      </c>
      <c r="EI29" s="49">
        <f>SUM(EI28:EN28)</f>
        <v>0</v>
      </c>
      <c r="EW29" s="46" t="s">
        <v>88</v>
      </c>
      <c r="EX29" s="49">
        <f>SUM(EX28:FC28)</f>
        <v>0</v>
      </c>
      <c r="FL29" s="46" t="s">
        <v>88</v>
      </c>
      <c r="FM29" s="49">
        <f>SUM(FM28:FR28)</f>
        <v>0</v>
      </c>
      <c r="GA29" s="46" t="s">
        <v>88</v>
      </c>
      <c r="GB29" s="49">
        <f>SUM(GB28:GG28)</f>
        <v>0</v>
      </c>
      <c r="GP29" s="46" t="s">
        <v>88</v>
      </c>
      <c r="GQ29" s="49">
        <f>SUM(GQ28:GV28)</f>
        <v>0</v>
      </c>
      <c r="HE29" s="46" t="s">
        <v>88</v>
      </c>
      <c r="HF29" s="49">
        <f>SUM(HF28:HK28)</f>
        <v>0</v>
      </c>
      <c r="HT29" s="46" t="s">
        <v>88</v>
      </c>
      <c r="HU29" s="49">
        <f>SUM(HU28:HZ28)</f>
        <v>0</v>
      </c>
      <c r="II29" s="46" t="s">
        <v>88</v>
      </c>
      <c r="IJ29" s="49">
        <f>SUM(IJ28:IO28)</f>
        <v>0</v>
      </c>
      <c r="IX29" s="46" t="s">
        <v>88</v>
      </c>
      <c r="IY29" s="49">
        <f>SUM(IY28:JD28)</f>
        <v>0</v>
      </c>
      <c r="JM29" s="46" t="s">
        <v>88</v>
      </c>
      <c r="JN29" s="49">
        <f>SUM(JN28:JS28)</f>
        <v>0</v>
      </c>
      <c r="KB29" s="46" t="s">
        <v>88</v>
      </c>
      <c r="KC29" s="49">
        <f>SUM(KC28:KH28)</f>
        <v>0</v>
      </c>
      <c r="KQ29" s="46" t="s">
        <v>88</v>
      </c>
      <c r="KR29" s="49">
        <f>SUM(KR28:KW28)</f>
        <v>0</v>
      </c>
      <c r="LF29" s="46" t="s">
        <v>88</v>
      </c>
      <c r="LG29" s="49">
        <f>SUM(LG28:LL28)</f>
        <v>0</v>
      </c>
      <c r="LU29" s="46" t="s">
        <v>88</v>
      </c>
      <c r="LV29" s="49">
        <f>SUM(LV28:MA28)</f>
        <v>0</v>
      </c>
      <c r="MJ29" s="46" t="s">
        <v>88</v>
      </c>
      <c r="MK29" s="49">
        <f>SUM(MK28:MP28)</f>
        <v>0</v>
      </c>
      <c r="MY29" s="46" t="s">
        <v>88</v>
      </c>
      <c r="MZ29" s="49">
        <f>SUM(MZ28:NE28)</f>
        <v>0</v>
      </c>
      <c r="NN29" s="46" t="s">
        <v>88</v>
      </c>
      <c r="NO29" s="49">
        <f>SUM(NO28:NT28)</f>
        <v>0</v>
      </c>
      <c r="OC29" s="46" t="s">
        <v>88</v>
      </c>
      <c r="OD29" s="49">
        <f>SUM(OD28:OI28)</f>
        <v>0</v>
      </c>
      <c r="OR29" s="46" t="s">
        <v>88</v>
      </c>
      <c r="OS29" s="49">
        <f>SUM(OS28:OX28)</f>
        <v>0</v>
      </c>
      <c r="PG29" s="46" t="s">
        <v>88</v>
      </c>
      <c r="PH29" s="49">
        <f>SUM(PH28:PM28)</f>
        <v>0</v>
      </c>
      <c r="PV29" s="46" t="s">
        <v>88</v>
      </c>
      <c r="PW29" s="49">
        <f>SUM(PW28:QB28)</f>
        <v>0</v>
      </c>
    </row>
    <row r="30" spans="2:444" x14ac:dyDescent="0.2">
      <c r="B30" t="s">
        <v>91</v>
      </c>
      <c r="C30" s="46" t="s">
        <v>85</v>
      </c>
      <c r="D30" s="50">
        <v>39500</v>
      </c>
      <c r="E30" s="51">
        <v>32920</v>
      </c>
      <c r="F30" s="51">
        <v>26330</v>
      </c>
      <c r="G30" s="51">
        <v>19750</v>
      </c>
      <c r="H30" s="51">
        <v>13170</v>
      </c>
      <c r="I30" s="51">
        <v>6580</v>
      </c>
      <c r="Q30" t="s">
        <v>91</v>
      </c>
      <c r="R30" s="46" t="s">
        <v>85</v>
      </c>
      <c r="S30" s="50">
        <v>39500</v>
      </c>
      <c r="T30" s="51">
        <v>32920</v>
      </c>
      <c r="U30" s="51">
        <v>26330</v>
      </c>
      <c r="V30" s="51">
        <v>19750</v>
      </c>
      <c r="W30" s="51">
        <v>13170</v>
      </c>
      <c r="X30" s="51">
        <v>6580</v>
      </c>
      <c r="AF30" t="s">
        <v>91</v>
      </c>
      <c r="AG30" s="46" t="s">
        <v>85</v>
      </c>
      <c r="AH30" s="50">
        <v>39500</v>
      </c>
      <c r="AI30" s="51">
        <v>32920</v>
      </c>
      <c r="AJ30" s="51">
        <v>26330</v>
      </c>
      <c r="AK30" s="51">
        <v>19750</v>
      </c>
      <c r="AL30" s="51">
        <v>13170</v>
      </c>
      <c r="AM30" s="51">
        <v>6580</v>
      </c>
      <c r="AU30" t="s">
        <v>91</v>
      </c>
      <c r="AV30" s="46" t="s">
        <v>85</v>
      </c>
      <c r="AW30" s="50">
        <v>39500</v>
      </c>
      <c r="AX30" s="51">
        <v>32920</v>
      </c>
      <c r="AY30" s="51">
        <v>26330</v>
      </c>
      <c r="AZ30" s="51">
        <v>19750</v>
      </c>
      <c r="BA30" s="51">
        <v>13170</v>
      </c>
      <c r="BB30" s="51">
        <v>6580</v>
      </c>
      <c r="BJ30" t="s">
        <v>91</v>
      </c>
      <c r="BK30" s="46" t="s">
        <v>85</v>
      </c>
      <c r="BL30" s="50">
        <v>39500</v>
      </c>
      <c r="BM30" s="51">
        <v>32920</v>
      </c>
      <c r="BN30" s="51">
        <v>26330</v>
      </c>
      <c r="BO30" s="51">
        <v>19750</v>
      </c>
      <c r="BP30" s="51">
        <v>13170</v>
      </c>
      <c r="BQ30" s="51">
        <v>6580</v>
      </c>
      <c r="BY30" t="s">
        <v>91</v>
      </c>
      <c r="BZ30" s="46" t="s">
        <v>85</v>
      </c>
      <c r="CA30" s="50">
        <v>39500</v>
      </c>
      <c r="CB30" s="51">
        <v>32920</v>
      </c>
      <c r="CC30" s="51">
        <v>26330</v>
      </c>
      <c r="CD30" s="51">
        <v>19750</v>
      </c>
      <c r="CE30" s="51">
        <v>13170</v>
      </c>
      <c r="CF30" s="51">
        <v>6580</v>
      </c>
      <c r="CN30" t="s">
        <v>91</v>
      </c>
      <c r="CO30" s="46" t="s">
        <v>85</v>
      </c>
      <c r="CP30" s="50">
        <v>39500</v>
      </c>
      <c r="CQ30" s="51">
        <v>32920</v>
      </c>
      <c r="CR30" s="51">
        <v>26330</v>
      </c>
      <c r="CS30" s="51">
        <v>19750</v>
      </c>
      <c r="CT30" s="51">
        <v>13170</v>
      </c>
      <c r="CU30" s="51">
        <v>6580</v>
      </c>
      <c r="DC30" t="s">
        <v>91</v>
      </c>
      <c r="DD30" s="46" t="s">
        <v>85</v>
      </c>
      <c r="DE30" s="50">
        <v>39500</v>
      </c>
      <c r="DF30" s="51">
        <v>32920</v>
      </c>
      <c r="DG30" s="51">
        <v>26330</v>
      </c>
      <c r="DH30" s="51">
        <v>19750</v>
      </c>
      <c r="DI30" s="51">
        <v>13170</v>
      </c>
      <c r="DJ30" s="51">
        <v>6580</v>
      </c>
      <c r="DR30" t="s">
        <v>91</v>
      </c>
      <c r="DS30" s="46" t="s">
        <v>85</v>
      </c>
      <c r="DT30" s="50">
        <v>39500</v>
      </c>
      <c r="DU30" s="51">
        <v>32920</v>
      </c>
      <c r="DV30" s="51">
        <v>26330</v>
      </c>
      <c r="DW30" s="51">
        <v>19750</v>
      </c>
      <c r="DX30" s="51">
        <v>13170</v>
      </c>
      <c r="DY30" s="51">
        <v>6580</v>
      </c>
      <c r="EG30" t="s">
        <v>91</v>
      </c>
      <c r="EH30" s="46" t="s">
        <v>85</v>
      </c>
      <c r="EI30" s="50">
        <v>39500</v>
      </c>
      <c r="EJ30" s="51">
        <v>32920</v>
      </c>
      <c r="EK30" s="51">
        <v>26330</v>
      </c>
      <c r="EL30" s="51">
        <v>19750</v>
      </c>
      <c r="EM30" s="51">
        <v>13170</v>
      </c>
      <c r="EN30" s="51">
        <v>6580</v>
      </c>
      <c r="EV30" t="s">
        <v>91</v>
      </c>
      <c r="EW30" s="46" t="s">
        <v>85</v>
      </c>
      <c r="EX30" s="50">
        <v>39500</v>
      </c>
      <c r="EY30" s="51">
        <v>32920</v>
      </c>
      <c r="EZ30" s="51">
        <v>26330</v>
      </c>
      <c r="FA30" s="51">
        <v>19750</v>
      </c>
      <c r="FB30" s="51">
        <v>13170</v>
      </c>
      <c r="FC30" s="51">
        <v>6580</v>
      </c>
      <c r="FK30" t="s">
        <v>91</v>
      </c>
      <c r="FL30" s="46" t="s">
        <v>85</v>
      </c>
      <c r="FM30" s="50">
        <v>39500</v>
      </c>
      <c r="FN30" s="51">
        <v>32920</v>
      </c>
      <c r="FO30" s="51">
        <v>26330</v>
      </c>
      <c r="FP30" s="51">
        <v>19750</v>
      </c>
      <c r="FQ30" s="51">
        <v>13170</v>
      </c>
      <c r="FR30" s="51">
        <v>6580</v>
      </c>
      <c r="FZ30" t="s">
        <v>91</v>
      </c>
      <c r="GA30" s="46" t="s">
        <v>85</v>
      </c>
      <c r="GB30" s="50">
        <v>39500</v>
      </c>
      <c r="GC30" s="51">
        <v>32920</v>
      </c>
      <c r="GD30" s="51">
        <v>26330</v>
      </c>
      <c r="GE30" s="51">
        <v>19750</v>
      </c>
      <c r="GF30" s="51">
        <v>13170</v>
      </c>
      <c r="GG30" s="51">
        <v>6580</v>
      </c>
      <c r="GO30" t="s">
        <v>91</v>
      </c>
      <c r="GP30" s="46" t="s">
        <v>85</v>
      </c>
      <c r="GQ30" s="50">
        <v>39500</v>
      </c>
      <c r="GR30" s="51">
        <v>32920</v>
      </c>
      <c r="GS30" s="51">
        <v>26330</v>
      </c>
      <c r="GT30" s="51">
        <v>19750</v>
      </c>
      <c r="GU30" s="51">
        <v>13170</v>
      </c>
      <c r="GV30" s="51">
        <v>6580</v>
      </c>
      <c r="HD30" t="s">
        <v>91</v>
      </c>
      <c r="HE30" s="46" t="s">
        <v>85</v>
      </c>
      <c r="HF30" s="50">
        <v>39500</v>
      </c>
      <c r="HG30" s="51">
        <v>32920</v>
      </c>
      <c r="HH30" s="51">
        <v>26330</v>
      </c>
      <c r="HI30" s="51">
        <v>19750</v>
      </c>
      <c r="HJ30" s="51">
        <v>13170</v>
      </c>
      <c r="HK30" s="51">
        <v>6580</v>
      </c>
      <c r="HS30" t="s">
        <v>91</v>
      </c>
      <c r="HT30" s="46" t="s">
        <v>85</v>
      </c>
      <c r="HU30" s="50">
        <v>39500</v>
      </c>
      <c r="HV30" s="51">
        <v>32920</v>
      </c>
      <c r="HW30" s="51">
        <v>26330</v>
      </c>
      <c r="HX30" s="51">
        <v>19750</v>
      </c>
      <c r="HY30" s="51">
        <v>13170</v>
      </c>
      <c r="HZ30" s="51">
        <v>6580</v>
      </c>
      <c r="IH30" t="s">
        <v>91</v>
      </c>
      <c r="II30" s="46" t="s">
        <v>85</v>
      </c>
      <c r="IJ30" s="50">
        <v>39500</v>
      </c>
      <c r="IK30" s="51">
        <v>32920</v>
      </c>
      <c r="IL30" s="51">
        <v>26330</v>
      </c>
      <c r="IM30" s="51">
        <v>19750</v>
      </c>
      <c r="IN30" s="51">
        <v>13170</v>
      </c>
      <c r="IO30" s="51">
        <v>6580</v>
      </c>
      <c r="IW30" t="s">
        <v>91</v>
      </c>
      <c r="IX30" s="46" t="s">
        <v>85</v>
      </c>
      <c r="IY30" s="50">
        <v>39500</v>
      </c>
      <c r="IZ30" s="51">
        <v>32920</v>
      </c>
      <c r="JA30" s="51">
        <v>26330</v>
      </c>
      <c r="JB30" s="51">
        <v>19750</v>
      </c>
      <c r="JC30" s="51">
        <v>13170</v>
      </c>
      <c r="JD30" s="51">
        <v>6580</v>
      </c>
      <c r="JL30" t="s">
        <v>91</v>
      </c>
      <c r="JM30" s="46" t="s">
        <v>85</v>
      </c>
      <c r="JN30" s="50">
        <v>39500</v>
      </c>
      <c r="JO30" s="51">
        <v>32920</v>
      </c>
      <c r="JP30" s="51">
        <v>26330</v>
      </c>
      <c r="JQ30" s="51">
        <v>19750</v>
      </c>
      <c r="JR30" s="51">
        <v>13170</v>
      </c>
      <c r="JS30" s="51">
        <v>6580</v>
      </c>
      <c r="KA30" t="s">
        <v>91</v>
      </c>
      <c r="KB30" s="46" t="s">
        <v>85</v>
      </c>
      <c r="KC30" s="50">
        <v>39500</v>
      </c>
      <c r="KD30" s="51">
        <v>32920</v>
      </c>
      <c r="KE30" s="51">
        <v>26330</v>
      </c>
      <c r="KF30" s="51">
        <v>19750</v>
      </c>
      <c r="KG30" s="51">
        <v>13170</v>
      </c>
      <c r="KH30" s="51">
        <v>6580</v>
      </c>
      <c r="KP30" t="s">
        <v>91</v>
      </c>
      <c r="KQ30" s="46" t="s">
        <v>85</v>
      </c>
      <c r="KR30" s="50">
        <v>39500</v>
      </c>
      <c r="KS30" s="51">
        <v>32920</v>
      </c>
      <c r="KT30" s="51">
        <v>26330</v>
      </c>
      <c r="KU30" s="51">
        <v>19750</v>
      </c>
      <c r="KV30" s="51">
        <v>13170</v>
      </c>
      <c r="KW30" s="51">
        <v>6580</v>
      </c>
      <c r="LE30" t="s">
        <v>91</v>
      </c>
      <c r="LF30" s="46" t="s">
        <v>85</v>
      </c>
      <c r="LG30" s="50">
        <v>39500</v>
      </c>
      <c r="LH30" s="51">
        <v>32920</v>
      </c>
      <c r="LI30" s="51">
        <v>26330</v>
      </c>
      <c r="LJ30" s="51">
        <v>19750</v>
      </c>
      <c r="LK30" s="51">
        <v>13170</v>
      </c>
      <c r="LL30" s="51">
        <v>6580</v>
      </c>
      <c r="LT30" t="s">
        <v>91</v>
      </c>
      <c r="LU30" s="46" t="s">
        <v>85</v>
      </c>
      <c r="LV30" s="50">
        <v>39500</v>
      </c>
      <c r="LW30" s="51">
        <v>32920</v>
      </c>
      <c r="LX30" s="51">
        <v>26330</v>
      </c>
      <c r="LY30" s="51">
        <v>19750</v>
      </c>
      <c r="LZ30" s="51">
        <v>13170</v>
      </c>
      <c r="MA30" s="51">
        <v>6580</v>
      </c>
      <c r="MI30" t="s">
        <v>91</v>
      </c>
      <c r="MJ30" s="46" t="s">
        <v>85</v>
      </c>
      <c r="MK30" s="50">
        <v>39500</v>
      </c>
      <c r="ML30" s="51">
        <v>32920</v>
      </c>
      <c r="MM30" s="51">
        <v>26330</v>
      </c>
      <c r="MN30" s="51">
        <v>19750</v>
      </c>
      <c r="MO30" s="51">
        <v>13170</v>
      </c>
      <c r="MP30" s="51">
        <v>6580</v>
      </c>
      <c r="MX30" t="s">
        <v>91</v>
      </c>
      <c r="MY30" s="46" t="s">
        <v>85</v>
      </c>
      <c r="MZ30" s="50">
        <v>39500</v>
      </c>
      <c r="NA30" s="51">
        <v>32920</v>
      </c>
      <c r="NB30" s="51">
        <v>26330</v>
      </c>
      <c r="NC30" s="51">
        <v>19750</v>
      </c>
      <c r="ND30" s="51">
        <v>13170</v>
      </c>
      <c r="NE30" s="51">
        <v>6580</v>
      </c>
      <c r="NM30" t="s">
        <v>91</v>
      </c>
      <c r="NN30" s="46" t="s">
        <v>85</v>
      </c>
      <c r="NO30" s="50">
        <v>39500</v>
      </c>
      <c r="NP30" s="51">
        <v>32920</v>
      </c>
      <c r="NQ30" s="51">
        <v>26330</v>
      </c>
      <c r="NR30" s="51">
        <v>19750</v>
      </c>
      <c r="NS30" s="51">
        <v>13170</v>
      </c>
      <c r="NT30" s="51">
        <v>6580</v>
      </c>
      <c r="OB30" t="s">
        <v>91</v>
      </c>
      <c r="OC30" s="46" t="s">
        <v>85</v>
      </c>
      <c r="OD30" s="50">
        <v>39500</v>
      </c>
      <c r="OE30" s="51">
        <v>32920</v>
      </c>
      <c r="OF30" s="51">
        <v>26330</v>
      </c>
      <c r="OG30" s="51">
        <v>19750</v>
      </c>
      <c r="OH30" s="51">
        <v>13170</v>
      </c>
      <c r="OI30" s="51">
        <v>6580</v>
      </c>
      <c r="OQ30" t="s">
        <v>91</v>
      </c>
      <c r="OR30" s="46" t="s">
        <v>85</v>
      </c>
      <c r="OS30" s="50">
        <v>39500</v>
      </c>
      <c r="OT30" s="51">
        <v>32920</v>
      </c>
      <c r="OU30" s="51">
        <v>26330</v>
      </c>
      <c r="OV30" s="51">
        <v>19750</v>
      </c>
      <c r="OW30" s="51">
        <v>13170</v>
      </c>
      <c r="OX30" s="51">
        <v>6580</v>
      </c>
      <c r="PF30" t="s">
        <v>91</v>
      </c>
      <c r="PG30" s="46" t="s">
        <v>85</v>
      </c>
      <c r="PH30" s="50">
        <v>39500</v>
      </c>
      <c r="PI30" s="51">
        <v>32920</v>
      </c>
      <c r="PJ30" s="51">
        <v>26330</v>
      </c>
      <c r="PK30" s="51">
        <v>19750</v>
      </c>
      <c r="PL30" s="51">
        <v>13170</v>
      </c>
      <c r="PM30" s="51">
        <v>6580</v>
      </c>
      <c r="PU30" t="s">
        <v>91</v>
      </c>
      <c r="PV30" s="46" t="s">
        <v>85</v>
      </c>
      <c r="PW30" s="50">
        <v>39500</v>
      </c>
      <c r="PX30" s="51">
        <v>32920</v>
      </c>
      <c r="PY30" s="51">
        <v>26330</v>
      </c>
      <c r="PZ30" s="51">
        <v>19750</v>
      </c>
      <c r="QA30" s="51">
        <v>13170</v>
      </c>
      <c r="QB30" s="51">
        <v>6580</v>
      </c>
    </row>
    <row r="31" spans="2:444" ht="13.5" thickBot="1" x14ac:dyDescent="0.25">
      <c r="B31" t="s">
        <v>92</v>
      </c>
      <c r="C31" s="46" t="s">
        <v>93</v>
      </c>
      <c r="D31" s="52">
        <f>D30</f>
        <v>39500</v>
      </c>
      <c r="E31" t="str">
        <f>IF(ISBLANK(E$21),"",E$30)</f>
        <v/>
      </c>
      <c r="F31" t="str">
        <f t="shared" ref="F31:I31" si="60">IF(ISBLANK(F$21),"",F$30)</f>
        <v/>
      </c>
      <c r="G31" t="str">
        <f t="shared" si="60"/>
        <v/>
      </c>
      <c r="H31" t="str">
        <f t="shared" si="60"/>
        <v/>
      </c>
      <c r="I31" t="str">
        <f t="shared" si="60"/>
        <v/>
      </c>
      <c r="Q31" t="s">
        <v>92</v>
      </c>
      <c r="R31" s="46" t="s">
        <v>93</v>
      </c>
      <c r="S31" s="52">
        <f>S30</f>
        <v>39500</v>
      </c>
      <c r="T31" t="str">
        <f>IF(ISBLANK(T$21),"",T$30)</f>
        <v/>
      </c>
      <c r="U31" t="str">
        <f t="shared" ref="U31:X31" si="61">IF(ISBLANK(U$21),"",U$30)</f>
        <v/>
      </c>
      <c r="V31" t="str">
        <f t="shared" si="61"/>
        <v/>
      </c>
      <c r="W31" t="str">
        <f t="shared" si="61"/>
        <v/>
      </c>
      <c r="X31" t="str">
        <f t="shared" si="61"/>
        <v/>
      </c>
      <c r="AF31" t="s">
        <v>92</v>
      </c>
      <c r="AG31" s="46" t="s">
        <v>93</v>
      </c>
      <c r="AH31" s="52">
        <f>AH30</f>
        <v>39500</v>
      </c>
      <c r="AI31" t="str">
        <f>IF(ISBLANK(AI$21),"",AI$30)</f>
        <v/>
      </c>
      <c r="AJ31" t="str">
        <f t="shared" ref="AJ31:AM31" si="62">IF(ISBLANK(AJ$21),"",AJ$30)</f>
        <v/>
      </c>
      <c r="AK31" t="str">
        <f t="shared" si="62"/>
        <v/>
      </c>
      <c r="AL31" t="str">
        <f t="shared" si="62"/>
        <v/>
      </c>
      <c r="AM31" t="str">
        <f t="shared" si="62"/>
        <v/>
      </c>
      <c r="AU31" t="s">
        <v>92</v>
      </c>
      <c r="AV31" s="46" t="s">
        <v>93</v>
      </c>
      <c r="AW31" s="52">
        <f>AW30</f>
        <v>39500</v>
      </c>
      <c r="AX31" t="str">
        <f>IF(ISBLANK(AX$21),"",AX$30)</f>
        <v/>
      </c>
      <c r="AY31" t="str">
        <f t="shared" ref="AY31:BB31" si="63">IF(ISBLANK(AY$21),"",AY$30)</f>
        <v/>
      </c>
      <c r="AZ31" t="str">
        <f t="shared" si="63"/>
        <v/>
      </c>
      <c r="BA31" t="str">
        <f t="shared" si="63"/>
        <v/>
      </c>
      <c r="BB31" t="str">
        <f t="shared" si="63"/>
        <v/>
      </c>
      <c r="BJ31" t="s">
        <v>92</v>
      </c>
      <c r="BK31" s="46" t="s">
        <v>93</v>
      </c>
      <c r="BL31" s="52">
        <f>BL30</f>
        <v>39500</v>
      </c>
      <c r="BM31" t="str">
        <f>IF(ISBLANK(BM$21),"",BM$30)</f>
        <v/>
      </c>
      <c r="BN31" t="str">
        <f t="shared" ref="BN31:BQ31" si="64">IF(ISBLANK(BN$21),"",BN$30)</f>
        <v/>
      </c>
      <c r="BO31" t="str">
        <f t="shared" si="64"/>
        <v/>
      </c>
      <c r="BP31" t="str">
        <f t="shared" si="64"/>
        <v/>
      </c>
      <c r="BQ31" t="str">
        <f t="shared" si="64"/>
        <v/>
      </c>
      <c r="BY31" t="s">
        <v>92</v>
      </c>
      <c r="BZ31" s="46" t="s">
        <v>93</v>
      </c>
      <c r="CA31" s="52">
        <f>CA30</f>
        <v>39500</v>
      </c>
      <c r="CB31" t="str">
        <f>IF(ISBLANK(CB$21),"",CB$30)</f>
        <v/>
      </c>
      <c r="CC31" t="str">
        <f t="shared" ref="CC31:CF31" si="65">IF(ISBLANK(CC$21),"",CC$30)</f>
        <v/>
      </c>
      <c r="CD31" t="str">
        <f t="shared" si="65"/>
        <v/>
      </c>
      <c r="CE31" t="str">
        <f t="shared" si="65"/>
        <v/>
      </c>
      <c r="CF31" t="str">
        <f t="shared" si="65"/>
        <v/>
      </c>
      <c r="CN31" t="s">
        <v>92</v>
      </c>
      <c r="CO31" s="46" t="s">
        <v>93</v>
      </c>
      <c r="CP31" s="52">
        <f>CP30</f>
        <v>39500</v>
      </c>
      <c r="CQ31" t="str">
        <f>IF(ISBLANK(CQ$21),"",CQ$30)</f>
        <v/>
      </c>
      <c r="CR31" t="str">
        <f t="shared" ref="CR31:CU31" si="66">IF(ISBLANK(CR$21),"",CR$30)</f>
        <v/>
      </c>
      <c r="CS31" t="str">
        <f t="shared" si="66"/>
        <v/>
      </c>
      <c r="CT31" t="str">
        <f t="shared" si="66"/>
        <v/>
      </c>
      <c r="CU31" t="str">
        <f t="shared" si="66"/>
        <v/>
      </c>
      <c r="DC31" t="s">
        <v>92</v>
      </c>
      <c r="DD31" s="46" t="s">
        <v>93</v>
      </c>
      <c r="DE31" s="52">
        <f>DE30</f>
        <v>39500</v>
      </c>
      <c r="DF31" t="str">
        <f>IF(ISBLANK(DF$21),"",DF$30)</f>
        <v/>
      </c>
      <c r="DG31" t="str">
        <f t="shared" ref="DG31:DJ31" si="67">IF(ISBLANK(DG$21),"",DG$30)</f>
        <v/>
      </c>
      <c r="DH31" t="str">
        <f t="shared" si="67"/>
        <v/>
      </c>
      <c r="DI31" t="str">
        <f t="shared" si="67"/>
        <v/>
      </c>
      <c r="DJ31" t="str">
        <f t="shared" si="67"/>
        <v/>
      </c>
      <c r="DR31" t="s">
        <v>92</v>
      </c>
      <c r="DS31" s="46" t="s">
        <v>93</v>
      </c>
      <c r="DT31" s="52">
        <f>DT30</f>
        <v>39500</v>
      </c>
      <c r="DU31" t="str">
        <f>IF(ISBLANK(DU$21),"",DU$30)</f>
        <v/>
      </c>
      <c r="DV31" t="str">
        <f t="shared" ref="DV31:DY31" si="68">IF(ISBLANK(DV$21),"",DV$30)</f>
        <v/>
      </c>
      <c r="DW31" t="str">
        <f t="shared" si="68"/>
        <v/>
      </c>
      <c r="DX31" t="str">
        <f t="shared" si="68"/>
        <v/>
      </c>
      <c r="DY31" t="str">
        <f t="shared" si="68"/>
        <v/>
      </c>
      <c r="EG31" t="s">
        <v>92</v>
      </c>
      <c r="EH31" s="46" t="s">
        <v>93</v>
      </c>
      <c r="EI31" s="52">
        <f>EI30</f>
        <v>39500</v>
      </c>
      <c r="EJ31" t="str">
        <f>IF(ISBLANK(EJ$21),"",EJ$30)</f>
        <v/>
      </c>
      <c r="EK31" t="str">
        <f t="shared" ref="EK31:EN31" si="69">IF(ISBLANK(EK$21),"",EK$30)</f>
        <v/>
      </c>
      <c r="EL31" t="str">
        <f t="shared" si="69"/>
        <v/>
      </c>
      <c r="EM31" t="str">
        <f t="shared" si="69"/>
        <v/>
      </c>
      <c r="EN31" t="str">
        <f t="shared" si="69"/>
        <v/>
      </c>
      <c r="EV31" t="s">
        <v>92</v>
      </c>
      <c r="EW31" s="46" t="s">
        <v>93</v>
      </c>
      <c r="EX31" s="52">
        <f>EX30</f>
        <v>39500</v>
      </c>
      <c r="EY31" t="str">
        <f>IF(ISBLANK(EY$21),"",EY$30)</f>
        <v/>
      </c>
      <c r="EZ31" t="str">
        <f t="shared" ref="EZ31:FC31" si="70">IF(ISBLANK(EZ$21),"",EZ$30)</f>
        <v/>
      </c>
      <c r="FA31" t="str">
        <f t="shared" si="70"/>
        <v/>
      </c>
      <c r="FB31" t="str">
        <f t="shared" si="70"/>
        <v/>
      </c>
      <c r="FC31" t="str">
        <f t="shared" si="70"/>
        <v/>
      </c>
      <c r="FK31" t="s">
        <v>92</v>
      </c>
      <c r="FL31" s="46" t="s">
        <v>93</v>
      </c>
      <c r="FM31" s="52">
        <f>FM30</f>
        <v>39500</v>
      </c>
      <c r="FN31" t="str">
        <f>IF(ISBLANK(FN$21),"",FN$30)</f>
        <v/>
      </c>
      <c r="FO31" t="str">
        <f t="shared" ref="FO31:FR31" si="71">IF(ISBLANK(FO$21),"",FO$30)</f>
        <v/>
      </c>
      <c r="FP31" t="str">
        <f t="shared" si="71"/>
        <v/>
      </c>
      <c r="FQ31" t="str">
        <f t="shared" si="71"/>
        <v/>
      </c>
      <c r="FR31" t="str">
        <f t="shared" si="71"/>
        <v/>
      </c>
      <c r="FZ31" t="s">
        <v>92</v>
      </c>
      <c r="GA31" s="46" t="s">
        <v>93</v>
      </c>
      <c r="GB31" s="52">
        <f>GB30</f>
        <v>39500</v>
      </c>
      <c r="GC31" t="str">
        <f>IF(ISBLANK(GC$21),"",GC$30)</f>
        <v/>
      </c>
      <c r="GD31" t="str">
        <f t="shared" ref="GD31:GG31" si="72">IF(ISBLANK(GD$21),"",GD$30)</f>
        <v/>
      </c>
      <c r="GE31" t="str">
        <f t="shared" si="72"/>
        <v/>
      </c>
      <c r="GF31" t="str">
        <f t="shared" si="72"/>
        <v/>
      </c>
      <c r="GG31" t="str">
        <f t="shared" si="72"/>
        <v/>
      </c>
      <c r="GO31" t="s">
        <v>92</v>
      </c>
      <c r="GP31" s="46" t="s">
        <v>93</v>
      </c>
      <c r="GQ31" s="52">
        <f>GQ30</f>
        <v>39500</v>
      </c>
      <c r="GR31" t="str">
        <f>IF(ISBLANK(GR$21),"",GR$30)</f>
        <v/>
      </c>
      <c r="GS31" t="str">
        <f t="shared" ref="GS31:GV31" si="73">IF(ISBLANK(GS$21),"",GS$30)</f>
        <v/>
      </c>
      <c r="GT31" t="str">
        <f t="shared" si="73"/>
        <v/>
      </c>
      <c r="GU31" t="str">
        <f t="shared" si="73"/>
        <v/>
      </c>
      <c r="GV31" t="str">
        <f t="shared" si="73"/>
        <v/>
      </c>
      <c r="HD31" t="s">
        <v>92</v>
      </c>
      <c r="HE31" s="46" t="s">
        <v>93</v>
      </c>
      <c r="HF31" s="52">
        <f>HF30</f>
        <v>39500</v>
      </c>
      <c r="HG31" t="str">
        <f>IF(ISBLANK(HG$21),"",HG$30)</f>
        <v/>
      </c>
      <c r="HH31" t="str">
        <f t="shared" ref="HH31:HK31" si="74">IF(ISBLANK(HH$21),"",HH$30)</f>
        <v/>
      </c>
      <c r="HI31" t="str">
        <f t="shared" si="74"/>
        <v/>
      </c>
      <c r="HJ31" t="str">
        <f t="shared" si="74"/>
        <v/>
      </c>
      <c r="HK31" t="str">
        <f t="shared" si="74"/>
        <v/>
      </c>
      <c r="HS31" t="s">
        <v>92</v>
      </c>
      <c r="HT31" s="46" t="s">
        <v>93</v>
      </c>
      <c r="HU31" s="52">
        <f>HU30</f>
        <v>39500</v>
      </c>
      <c r="HV31" t="str">
        <f>IF(ISBLANK(HV$21),"",HV$30)</f>
        <v/>
      </c>
      <c r="HW31" t="str">
        <f t="shared" ref="HW31:HZ31" si="75">IF(ISBLANK(HW$21),"",HW$30)</f>
        <v/>
      </c>
      <c r="HX31" t="str">
        <f t="shared" si="75"/>
        <v/>
      </c>
      <c r="HY31" t="str">
        <f t="shared" si="75"/>
        <v/>
      </c>
      <c r="HZ31" t="str">
        <f t="shared" si="75"/>
        <v/>
      </c>
      <c r="IH31" t="s">
        <v>92</v>
      </c>
      <c r="II31" s="46" t="s">
        <v>93</v>
      </c>
      <c r="IJ31" s="52">
        <f>IJ30</f>
        <v>39500</v>
      </c>
      <c r="IK31" t="str">
        <f>IF(ISBLANK(IK$21),"",IK$30)</f>
        <v/>
      </c>
      <c r="IL31" t="str">
        <f t="shared" ref="IL31:IO31" si="76">IF(ISBLANK(IL$21),"",IL$30)</f>
        <v/>
      </c>
      <c r="IM31" t="str">
        <f t="shared" si="76"/>
        <v/>
      </c>
      <c r="IN31" t="str">
        <f t="shared" si="76"/>
        <v/>
      </c>
      <c r="IO31" t="str">
        <f t="shared" si="76"/>
        <v/>
      </c>
      <c r="IW31" t="s">
        <v>92</v>
      </c>
      <c r="IX31" s="46" t="s">
        <v>93</v>
      </c>
      <c r="IY31" s="52">
        <f>IY30</f>
        <v>39500</v>
      </c>
      <c r="IZ31" t="str">
        <f>IF(ISBLANK(IZ$21),"",IZ$30)</f>
        <v/>
      </c>
      <c r="JA31" t="str">
        <f t="shared" ref="JA31:JD31" si="77">IF(ISBLANK(JA$21),"",JA$30)</f>
        <v/>
      </c>
      <c r="JB31" t="str">
        <f t="shared" si="77"/>
        <v/>
      </c>
      <c r="JC31" t="str">
        <f t="shared" si="77"/>
        <v/>
      </c>
      <c r="JD31" t="str">
        <f t="shared" si="77"/>
        <v/>
      </c>
      <c r="JL31" t="s">
        <v>92</v>
      </c>
      <c r="JM31" s="46" t="s">
        <v>93</v>
      </c>
      <c r="JN31" s="52">
        <f>JN30</f>
        <v>39500</v>
      </c>
      <c r="JO31" t="str">
        <f>IF(ISBLANK(JO$21),"",JO$30)</f>
        <v/>
      </c>
      <c r="JP31" t="str">
        <f t="shared" ref="JP31:JS31" si="78">IF(ISBLANK(JP$21),"",JP$30)</f>
        <v/>
      </c>
      <c r="JQ31" t="str">
        <f t="shared" si="78"/>
        <v/>
      </c>
      <c r="JR31" t="str">
        <f t="shared" si="78"/>
        <v/>
      </c>
      <c r="JS31" t="str">
        <f t="shared" si="78"/>
        <v/>
      </c>
      <c r="KA31" t="s">
        <v>92</v>
      </c>
      <c r="KB31" s="46" t="s">
        <v>93</v>
      </c>
      <c r="KC31" s="52">
        <f>KC30</f>
        <v>39500</v>
      </c>
      <c r="KD31" t="str">
        <f>IF(ISBLANK(KD$21),"",KD$30)</f>
        <v/>
      </c>
      <c r="KE31" t="str">
        <f t="shared" ref="KE31:KH31" si="79">IF(ISBLANK(KE$21),"",KE$30)</f>
        <v/>
      </c>
      <c r="KF31" t="str">
        <f t="shared" si="79"/>
        <v/>
      </c>
      <c r="KG31" t="str">
        <f t="shared" si="79"/>
        <v/>
      </c>
      <c r="KH31" t="str">
        <f t="shared" si="79"/>
        <v/>
      </c>
      <c r="KP31" t="s">
        <v>92</v>
      </c>
      <c r="KQ31" s="46" t="s">
        <v>93</v>
      </c>
      <c r="KR31" s="52">
        <f>KR30</f>
        <v>39500</v>
      </c>
      <c r="KS31" t="str">
        <f>IF(ISBLANK(KS$21),"",KS$30)</f>
        <v/>
      </c>
      <c r="KT31" t="str">
        <f t="shared" ref="KT31:KW31" si="80">IF(ISBLANK(KT$21),"",KT$30)</f>
        <v/>
      </c>
      <c r="KU31" t="str">
        <f t="shared" si="80"/>
        <v/>
      </c>
      <c r="KV31" t="str">
        <f t="shared" si="80"/>
        <v/>
      </c>
      <c r="KW31" t="str">
        <f t="shared" si="80"/>
        <v/>
      </c>
      <c r="LE31" t="s">
        <v>92</v>
      </c>
      <c r="LF31" s="46" t="s">
        <v>93</v>
      </c>
      <c r="LG31" s="52">
        <f>LG30</f>
        <v>39500</v>
      </c>
      <c r="LH31" t="str">
        <f>IF(ISBLANK(LH$21),"",LH$30)</f>
        <v/>
      </c>
      <c r="LI31" t="str">
        <f t="shared" ref="LI31:LL31" si="81">IF(ISBLANK(LI$21),"",LI$30)</f>
        <v/>
      </c>
      <c r="LJ31" t="str">
        <f t="shared" si="81"/>
        <v/>
      </c>
      <c r="LK31" t="str">
        <f t="shared" si="81"/>
        <v/>
      </c>
      <c r="LL31" t="str">
        <f t="shared" si="81"/>
        <v/>
      </c>
      <c r="LT31" t="s">
        <v>92</v>
      </c>
      <c r="LU31" s="46" t="s">
        <v>93</v>
      </c>
      <c r="LV31" s="52">
        <f>LV30</f>
        <v>39500</v>
      </c>
      <c r="LW31" t="str">
        <f>IF(ISBLANK(LW$21),"",LW$30)</f>
        <v/>
      </c>
      <c r="LX31" t="str">
        <f t="shared" ref="LX31:MA31" si="82">IF(ISBLANK(LX$21),"",LX$30)</f>
        <v/>
      </c>
      <c r="LY31" t="str">
        <f t="shared" si="82"/>
        <v/>
      </c>
      <c r="LZ31" t="str">
        <f t="shared" si="82"/>
        <v/>
      </c>
      <c r="MA31" t="str">
        <f t="shared" si="82"/>
        <v/>
      </c>
      <c r="MI31" t="s">
        <v>92</v>
      </c>
      <c r="MJ31" s="46" t="s">
        <v>93</v>
      </c>
      <c r="MK31" s="52">
        <f>MK30</f>
        <v>39500</v>
      </c>
      <c r="ML31" t="str">
        <f>IF(ISBLANK(ML$21),"",ML$30)</f>
        <v/>
      </c>
      <c r="MM31" t="str">
        <f t="shared" ref="MM31:MP31" si="83">IF(ISBLANK(MM$21),"",MM$30)</f>
        <v/>
      </c>
      <c r="MN31" t="str">
        <f t="shared" si="83"/>
        <v/>
      </c>
      <c r="MO31" t="str">
        <f t="shared" si="83"/>
        <v/>
      </c>
      <c r="MP31" t="str">
        <f t="shared" si="83"/>
        <v/>
      </c>
      <c r="MX31" t="s">
        <v>92</v>
      </c>
      <c r="MY31" s="46" t="s">
        <v>93</v>
      </c>
      <c r="MZ31" s="52">
        <f>MZ30</f>
        <v>39500</v>
      </c>
      <c r="NA31" t="str">
        <f>IF(ISBLANK(NA$21),"",NA$30)</f>
        <v/>
      </c>
      <c r="NB31" t="str">
        <f t="shared" ref="NB31:NE31" si="84">IF(ISBLANK(NB$21),"",NB$30)</f>
        <v/>
      </c>
      <c r="NC31" t="str">
        <f t="shared" si="84"/>
        <v/>
      </c>
      <c r="ND31" t="str">
        <f t="shared" si="84"/>
        <v/>
      </c>
      <c r="NE31" t="str">
        <f t="shared" si="84"/>
        <v/>
      </c>
      <c r="NM31" t="s">
        <v>92</v>
      </c>
      <c r="NN31" s="46" t="s">
        <v>93</v>
      </c>
      <c r="NO31" s="52">
        <f>NO30</f>
        <v>39500</v>
      </c>
      <c r="NP31" t="str">
        <f>IF(ISBLANK(NP$21),"",NP$30)</f>
        <v/>
      </c>
      <c r="NQ31" t="str">
        <f t="shared" ref="NQ31:NT31" si="85">IF(ISBLANK(NQ$21),"",NQ$30)</f>
        <v/>
      </c>
      <c r="NR31" t="str">
        <f t="shared" si="85"/>
        <v/>
      </c>
      <c r="NS31" t="str">
        <f t="shared" si="85"/>
        <v/>
      </c>
      <c r="NT31" t="str">
        <f t="shared" si="85"/>
        <v/>
      </c>
      <c r="OB31" t="s">
        <v>92</v>
      </c>
      <c r="OC31" s="46" t="s">
        <v>93</v>
      </c>
      <c r="OD31" s="52">
        <f>OD30</f>
        <v>39500</v>
      </c>
      <c r="OE31" t="str">
        <f>IF(ISBLANK(OE$21),"",OE$30)</f>
        <v/>
      </c>
      <c r="OF31" t="str">
        <f t="shared" ref="OF31:OI31" si="86">IF(ISBLANK(OF$21),"",OF$30)</f>
        <v/>
      </c>
      <c r="OG31" t="str">
        <f t="shared" si="86"/>
        <v/>
      </c>
      <c r="OH31" t="str">
        <f t="shared" si="86"/>
        <v/>
      </c>
      <c r="OI31" t="str">
        <f t="shared" si="86"/>
        <v/>
      </c>
      <c r="OQ31" t="s">
        <v>92</v>
      </c>
      <c r="OR31" s="46" t="s">
        <v>93</v>
      </c>
      <c r="OS31" s="52">
        <f>OS30</f>
        <v>39500</v>
      </c>
      <c r="OT31" t="str">
        <f>IF(ISBLANK(OT$21),"",OT$30)</f>
        <v/>
      </c>
      <c r="OU31" t="str">
        <f t="shared" ref="OU31:OX31" si="87">IF(ISBLANK(OU$21),"",OU$30)</f>
        <v/>
      </c>
      <c r="OV31" t="str">
        <f t="shared" si="87"/>
        <v/>
      </c>
      <c r="OW31" t="str">
        <f t="shared" si="87"/>
        <v/>
      </c>
      <c r="OX31" t="str">
        <f t="shared" si="87"/>
        <v/>
      </c>
      <c r="PF31" t="s">
        <v>92</v>
      </c>
      <c r="PG31" s="46" t="s">
        <v>93</v>
      </c>
      <c r="PH31" s="52">
        <f>PH30</f>
        <v>39500</v>
      </c>
      <c r="PI31" t="str">
        <f>IF(ISBLANK(PI$21),"",PI$30)</f>
        <v/>
      </c>
      <c r="PJ31" t="str">
        <f t="shared" ref="PJ31:PM31" si="88">IF(ISBLANK(PJ$21),"",PJ$30)</f>
        <v/>
      </c>
      <c r="PK31" t="str">
        <f t="shared" si="88"/>
        <v/>
      </c>
      <c r="PL31" t="str">
        <f t="shared" si="88"/>
        <v/>
      </c>
      <c r="PM31" t="str">
        <f t="shared" si="88"/>
        <v/>
      </c>
      <c r="PU31" t="s">
        <v>92</v>
      </c>
      <c r="PV31" s="46" t="s">
        <v>93</v>
      </c>
      <c r="PW31" s="52">
        <f>PW30</f>
        <v>39500</v>
      </c>
      <c r="PX31" t="str">
        <f>IF(ISBLANK(PX$21),"",PX$30)</f>
        <v/>
      </c>
      <c r="PY31" t="str">
        <f t="shared" ref="PY31:QB31" si="89">IF(ISBLANK(PY$21),"",PY$30)</f>
        <v/>
      </c>
      <c r="PZ31" t="str">
        <f t="shared" si="89"/>
        <v/>
      </c>
      <c r="QA31" t="str">
        <f t="shared" si="89"/>
        <v/>
      </c>
      <c r="QB31" t="str">
        <f t="shared" si="89"/>
        <v/>
      </c>
    </row>
    <row r="32" spans="2:444" ht="13.5" thickBot="1" x14ac:dyDescent="0.25">
      <c r="C32" s="46" t="s">
        <v>88</v>
      </c>
      <c r="D32" s="49">
        <f>MIN(D31:I31)</f>
        <v>39500</v>
      </c>
      <c r="R32" s="46" t="s">
        <v>88</v>
      </c>
      <c r="S32" s="49">
        <f>MIN(S31:X31)</f>
        <v>39500</v>
      </c>
      <c r="AG32" s="46" t="s">
        <v>88</v>
      </c>
      <c r="AH32" s="49">
        <f>MIN(AH31:AM31)</f>
        <v>39500</v>
      </c>
      <c r="AV32" s="46" t="s">
        <v>88</v>
      </c>
      <c r="AW32" s="49">
        <f>MIN(AW31:BB31)</f>
        <v>39500</v>
      </c>
      <c r="BK32" s="46" t="s">
        <v>88</v>
      </c>
      <c r="BL32" s="49">
        <f>MIN(BL31:BQ31)</f>
        <v>39500</v>
      </c>
      <c r="BZ32" s="46" t="s">
        <v>88</v>
      </c>
      <c r="CA32" s="49">
        <f>MIN(CA31:CF31)</f>
        <v>39500</v>
      </c>
      <c r="CO32" s="46" t="s">
        <v>88</v>
      </c>
      <c r="CP32" s="49">
        <f>MIN(CP31:CU31)</f>
        <v>39500</v>
      </c>
      <c r="DD32" s="46" t="s">
        <v>88</v>
      </c>
      <c r="DE32" s="49">
        <f>MIN(DE31:DJ31)</f>
        <v>39500</v>
      </c>
      <c r="DS32" s="46" t="s">
        <v>88</v>
      </c>
      <c r="DT32" s="49">
        <f>MIN(DT31:DY31)</f>
        <v>39500</v>
      </c>
      <c r="EH32" s="46" t="s">
        <v>88</v>
      </c>
      <c r="EI32" s="49">
        <f>MIN(EI31:EN31)</f>
        <v>39500</v>
      </c>
      <c r="EW32" s="46" t="s">
        <v>88</v>
      </c>
      <c r="EX32" s="49">
        <f>MIN(EX31:FC31)</f>
        <v>39500</v>
      </c>
      <c r="FL32" s="46" t="s">
        <v>88</v>
      </c>
      <c r="FM32" s="49">
        <f>MIN(FM31:FR31)</f>
        <v>39500</v>
      </c>
      <c r="GA32" s="46" t="s">
        <v>88</v>
      </c>
      <c r="GB32" s="49">
        <f>MIN(GB31:GG31)</f>
        <v>39500</v>
      </c>
      <c r="GP32" s="46" t="s">
        <v>88</v>
      </c>
      <c r="GQ32" s="49">
        <f>MIN(GQ31:GV31)</f>
        <v>39500</v>
      </c>
      <c r="HE32" s="46" t="s">
        <v>88</v>
      </c>
      <c r="HF32" s="49">
        <f>MIN(HF31:HK31)</f>
        <v>39500</v>
      </c>
      <c r="HT32" s="46" t="s">
        <v>88</v>
      </c>
      <c r="HU32" s="49">
        <f>MIN(HU31:HZ31)</f>
        <v>39500</v>
      </c>
      <c r="II32" s="46" t="s">
        <v>88</v>
      </c>
      <c r="IJ32" s="49">
        <f>MIN(IJ31:IO31)</f>
        <v>39500</v>
      </c>
      <c r="IX32" s="46" t="s">
        <v>88</v>
      </c>
      <c r="IY32" s="49">
        <f>MIN(IY31:JD31)</f>
        <v>39500</v>
      </c>
      <c r="JM32" s="46" t="s">
        <v>88</v>
      </c>
      <c r="JN32" s="49">
        <f>MIN(JN31:JS31)</f>
        <v>39500</v>
      </c>
      <c r="KB32" s="46" t="s">
        <v>88</v>
      </c>
      <c r="KC32" s="49">
        <f>MIN(KC31:KH31)</f>
        <v>39500</v>
      </c>
      <c r="KQ32" s="46" t="s">
        <v>88</v>
      </c>
      <c r="KR32" s="49">
        <f>MIN(KR31:KW31)</f>
        <v>39500</v>
      </c>
      <c r="LF32" s="46" t="s">
        <v>88</v>
      </c>
      <c r="LG32" s="49">
        <f>MIN(LG31:LL31)</f>
        <v>39500</v>
      </c>
      <c r="LU32" s="46" t="s">
        <v>88</v>
      </c>
      <c r="LV32" s="49">
        <f>MIN(LV31:MA31)</f>
        <v>39500</v>
      </c>
      <c r="MJ32" s="46" t="s">
        <v>88</v>
      </c>
      <c r="MK32" s="49">
        <f>MIN(MK31:MP31)</f>
        <v>39500</v>
      </c>
      <c r="MY32" s="46" t="s">
        <v>88</v>
      </c>
      <c r="MZ32" s="49">
        <f>MIN(MZ31:NE31)</f>
        <v>39500</v>
      </c>
      <c r="NN32" s="46" t="s">
        <v>88</v>
      </c>
      <c r="NO32" s="49">
        <f>MIN(NO31:NT31)</f>
        <v>39500</v>
      </c>
      <c r="OC32" s="46" t="s">
        <v>88</v>
      </c>
      <c r="OD32" s="49">
        <f>MIN(OD31:OI31)</f>
        <v>39500</v>
      </c>
      <c r="OR32" s="46" t="s">
        <v>88</v>
      </c>
      <c r="OS32" s="49">
        <f>MIN(OS31:OX31)</f>
        <v>39500</v>
      </c>
      <c r="PG32" s="46" t="s">
        <v>88</v>
      </c>
      <c r="PH32" s="49">
        <f>MIN(PH31:PM31)</f>
        <v>39500</v>
      </c>
      <c r="PV32" s="46" t="s">
        <v>88</v>
      </c>
      <c r="PW32" s="49">
        <f>MIN(PW31:QB31)</f>
        <v>39500</v>
      </c>
    </row>
    <row r="33" spans="2:444" x14ac:dyDescent="0.2">
      <c r="B33" t="s">
        <v>94</v>
      </c>
      <c r="C33" s="46" t="s">
        <v>85</v>
      </c>
      <c r="D33" s="50">
        <v>15800</v>
      </c>
      <c r="E33" s="51">
        <v>13170</v>
      </c>
      <c r="F33" s="51">
        <v>10530</v>
      </c>
      <c r="G33" s="51">
        <v>7900</v>
      </c>
      <c r="H33" s="51">
        <v>5270</v>
      </c>
      <c r="I33" s="51">
        <v>2630</v>
      </c>
      <c r="Q33" t="s">
        <v>94</v>
      </c>
      <c r="R33" s="46" t="s">
        <v>85</v>
      </c>
      <c r="S33" s="50">
        <v>15800</v>
      </c>
      <c r="T33" s="51">
        <v>13170</v>
      </c>
      <c r="U33" s="51">
        <v>10530</v>
      </c>
      <c r="V33" s="51">
        <v>7900</v>
      </c>
      <c r="W33" s="51">
        <v>5270</v>
      </c>
      <c r="X33" s="51">
        <v>2630</v>
      </c>
      <c r="AF33" t="s">
        <v>94</v>
      </c>
      <c r="AG33" s="46" t="s">
        <v>85</v>
      </c>
      <c r="AH33" s="50">
        <v>15800</v>
      </c>
      <c r="AI33" s="51">
        <v>13170</v>
      </c>
      <c r="AJ33" s="51">
        <v>10530</v>
      </c>
      <c r="AK33" s="51">
        <v>7900</v>
      </c>
      <c r="AL33" s="51">
        <v>5270</v>
      </c>
      <c r="AM33" s="51">
        <v>2630</v>
      </c>
      <c r="AU33" t="s">
        <v>94</v>
      </c>
      <c r="AV33" s="46" t="s">
        <v>85</v>
      </c>
      <c r="AW33" s="50">
        <v>15800</v>
      </c>
      <c r="AX33" s="51">
        <v>13170</v>
      </c>
      <c r="AY33" s="51">
        <v>10530</v>
      </c>
      <c r="AZ33" s="51">
        <v>7900</v>
      </c>
      <c r="BA33" s="51">
        <v>5270</v>
      </c>
      <c r="BB33" s="51">
        <v>2630</v>
      </c>
      <c r="BJ33" t="s">
        <v>94</v>
      </c>
      <c r="BK33" s="46" t="s">
        <v>85</v>
      </c>
      <c r="BL33" s="50">
        <v>15800</v>
      </c>
      <c r="BM33" s="51">
        <v>13170</v>
      </c>
      <c r="BN33" s="51">
        <v>10530</v>
      </c>
      <c r="BO33" s="51">
        <v>7900</v>
      </c>
      <c r="BP33" s="51">
        <v>5270</v>
      </c>
      <c r="BQ33" s="51">
        <v>2630</v>
      </c>
      <c r="BY33" t="s">
        <v>94</v>
      </c>
      <c r="BZ33" s="46" t="s">
        <v>85</v>
      </c>
      <c r="CA33" s="50">
        <v>15800</v>
      </c>
      <c r="CB33" s="51">
        <v>13170</v>
      </c>
      <c r="CC33" s="51">
        <v>10530</v>
      </c>
      <c r="CD33" s="51">
        <v>7900</v>
      </c>
      <c r="CE33" s="51">
        <v>5270</v>
      </c>
      <c r="CF33" s="51">
        <v>2630</v>
      </c>
      <c r="CN33" t="s">
        <v>94</v>
      </c>
      <c r="CO33" s="46" t="s">
        <v>85</v>
      </c>
      <c r="CP33" s="50">
        <v>15800</v>
      </c>
      <c r="CQ33" s="51">
        <v>13170</v>
      </c>
      <c r="CR33" s="51">
        <v>10530</v>
      </c>
      <c r="CS33" s="51">
        <v>7900</v>
      </c>
      <c r="CT33" s="51">
        <v>5270</v>
      </c>
      <c r="CU33" s="51">
        <v>2630</v>
      </c>
      <c r="DC33" t="s">
        <v>94</v>
      </c>
      <c r="DD33" s="46" t="s">
        <v>85</v>
      </c>
      <c r="DE33" s="50">
        <v>15800</v>
      </c>
      <c r="DF33" s="51">
        <v>13170</v>
      </c>
      <c r="DG33" s="51">
        <v>10530</v>
      </c>
      <c r="DH33" s="51">
        <v>7900</v>
      </c>
      <c r="DI33" s="51">
        <v>5270</v>
      </c>
      <c r="DJ33" s="51">
        <v>2630</v>
      </c>
      <c r="DR33" t="s">
        <v>94</v>
      </c>
      <c r="DS33" s="46" t="s">
        <v>85</v>
      </c>
      <c r="DT33" s="50">
        <v>15800</v>
      </c>
      <c r="DU33" s="51">
        <v>13170</v>
      </c>
      <c r="DV33" s="51">
        <v>10530</v>
      </c>
      <c r="DW33" s="51">
        <v>7900</v>
      </c>
      <c r="DX33" s="51">
        <v>5270</v>
      </c>
      <c r="DY33" s="51">
        <v>2630</v>
      </c>
      <c r="EG33" t="s">
        <v>94</v>
      </c>
      <c r="EH33" s="46" t="s">
        <v>85</v>
      </c>
      <c r="EI33" s="50">
        <v>15800</v>
      </c>
      <c r="EJ33" s="51">
        <v>13170</v>
      </c>
      <c r="EK33" s="51">
        <v>10530</v>
      </c>
      <c r="EL33" s="51">
        <v>7900</v>
      </c>
      <c r="EM33" s="51">
        <v>5270</v>
      </c>
      <c r="EN33" s="51">
        <v>2630</v>
      </c>
      <c r="EV33" t="s">
        <v>94</v>
      </c>
      <c r="EW33" s="46" t="s">
        <v>85</v>
      </c>
      <c r="EX33" s="50">
        <v>15800</v>
      </c>
      <c r="EY33" s="51">
        <v>13170</v>
      </c>
      <c r="EZ33" s="51">
        <v>10530</v>
      </c>
      <c r="FA33" s="51">
        <v>7900</v>
      </c>
      <c r="FB33" s="51">
        <v>5270</v>
      </c>
      <c r="FC33" s="51">
        <v>2630</v>
      </c>
      <c r="FK33" t="s">
        <v>94</v>
      </c>
      <c r="FL33" s="46" t="s">
        <v>85</v>
      </c>
      <c r="FM33" s="50">
        <v>15800</v>
      </c>
      <c r="FN33" s="51">
        <v>13170</v>
      </c>
      <c r="FO33" s="51">
        <v>10530</v>
      </c>
      <c r="FP33" s="51">
        <v>7900</v>
      </c>
      <c r="FQ33" s="51">
        <v>5270</v>
      </c>
      <c r="FR33" s="51">
        <v>2630</v>
      </c>
      <c r="FZ33" t="s">
        <v>94</v>
      </c>
      <c r="GA33" s="46" t="s">
        <v>85</v>
      </c>
      <c r="GB33" s="50">
        <v>15800</v>
      </c>
      <c r="GC33" s="51">
        <v>13170</v>
      </c>
      <c r="GD33" s="51">
        <v>10530</v>
      </c>
      <c r="GE33" s="51">
        <v>7900</v>
      </c>
      <c r="GF33" s="51">
        <v>5270</v>
      </c>
      <c r="GG33" s="51">
        <v>2630</v>
      </c>
      <c r="GO33" t="s">
        <v>94</v>
      </c>
      <c r="GP33" s="46" t="s">
        <v>85</v>
      </c>
      <c r="GQ33" s="50">
        <v>15800</v>
      </c>
      <c r="GR33" s="51">
        <v>13170</v>
      </c>
      <c r="GS33" s="51">
        <v>10530</v>
      </c>
      <c r="GT33" s="51">
        <v>7900</v>
      </c>
      <c r="GU33" s="51">
        <v>5270</v>
      </c>
      <c r="GV33" s="51">
        <v>2630</v>
      </c>
      <c r="HD33" t="s">
        <v>94</v>
      </c>
      <c r="HE33" s="46" t="s">
        <v>85</v>
      </c>
      <c r="HF33" s="50">
        <v>15800</v>
      </c>
      <c r="HG33" s="51">
        <v>13170</v>
      </c>
      <c r="HH33" s="51">
        <v>10530</v>
      </c>
      <c r="HI33" s="51">
        <v>7900</v>
      </c>
      <c r="HJ33" s="51">
        <v>5270</v>
      </c>
      <c r="HK33" s="51">
        <v>2630</v>
      </c>
      <c r="HS33" t="s">
        <v>94</v>
      </c>
      <c r="HT33" s="46" t="s">
        <v>85</v>
      </c>
      <c r="HU33" s="50">
        <v>15800</v>
      </c>
      <c r="HV33" s="51">
        <v>13170</v>
      </c>
      <c r="HW33" s="51">
        <v>10530</v>
      </c>
      <c r="HX33" s="51">
        <v>7900</v>
      </c>
      <c r="HY33" s="51">
        <v>5270</v>
      </c>
      <c r="HZ33" s="51">
        <v>2630</v>
      </c>
      <c r="IH33" t="s">
        <v>94</v>
      </c>
      <c r="II33" s="46" t="s">
        <v>85</v>
      </c>
      <c r="IJ33" s="50">
        <v>15800</v>
      </c>
      <c r="IK33" s="51">
        <v>13170</v>
      </c>
      <c r="IL33" s="51">
        <v>10530</v>
      </c>
      <c r="IM33" s="51">
        <v>7900</v>
      </c>
      <c r="IN33" s="51">
        <v>5270</v>
      </c>
      <c r="IO33" s="51">
        <v>2630</v>
      </c>
      <c r="IW33" t="s">
        <v>94</v>
      </c>
      <c r="IX33" s="46" t="s">
        <v>85</v>
      </c>
      <c r="IY33" s="50">
        <v>15800</v>
      </c>
      <c r="IZ33" s="51">
        <v>13170</v>
      </c>
      <c r="JA33" s="51">
        <v>10530</v>
      </c>
      <c r="JB33" s="51">
        <v>7900</v>
      </c>
      <c r="JC33" s="51">
        <v>5270</v>
      </c>
      <c r="JD33" s="51">
        <v>2630</v>
      </c>
      <c r="JL33" t="s">
        <v>94</v>
      </c>
      <c r="JM33" s="46" t="s">
        <v>85</v>
      </c>
      <c r="JN33" s="50">
        <v>15800</v>
      </c>
      <c r="JO33" s="51">
        <v>13170</v>
      </c>
      <c r="JP33" s="51">
        <v>10530</v>
      </c>
      <c r="JQ33" s="51">
        <v>7900</v>
      </c>
      <c r="JR33" s="51">
        <v>5270</v>
      </c>
      <c r="JS33" s="51">
        <v>2630</v>
      </c>
      <c r="KA33" t="s">
        <v>94</v>
      </c>
      <c r="KB33" s="46" t="s">
        <v>85</v>
      </c>
      <c r="KC33" s="50">
        <v>15800</v>
      </c>
      <c r="KD33" s="51">
        <v>13170</v>
      </c>
      <c r="KE33" s="51">
        <v>10530</v>
      </c>
      <c r="KF33" s="51">
        <v>7900</v>
      </c>
      <c r="KG33" s="51">
        <v>5270</v>
      </c>
      <c r="KH33" s="51">
        <v>2630</v>
      </c>
      <c r="KP33" t="s">
        <v>94</v>
      </c>
      <c r="KQ33" s="46" t="s">
        <v>85</v>
      </c>
      <c r="KR33" s="50">
        <v>15800</v>
      </c>
      <c r="KS33" s="51">
        <v>13170</v>
      </c>
      <c r="KT33" s="51">
        <v>10530</v>
      </c>
      <c r="KU33" s="51">
        <v>7900</v>
      </c>
      <c r="KV33" s="51">
        <v>5270</v>
      </c>
      <c r="KW33" s="51">
        <v>2630</v>
      </c>
      <c r="LE33" t="s">
        <v>94</v>
      </c>
      <c r="LF33" s="46" t="s">
        <v>85</v>
      </c>
      <c r="LG33" s="50">
        <v>15800</v>
      </c>
      <c r="LH33" s="51">
        <v>13170</v>
      </c>
      <c r="LI33" s="51">
        <v>10530</v>
      </c>
      <c r="LJ33" s="51">
        <v>7900</v>
      </c>
      <c r="LK33" s="51">
        <v>5270</v>
      </c>
      <c r="LL33" s="51">
        <v>2630</v>
      </c>
      <c r="LT33" t="s">
        <v>94</v>
      </c>
      <c r="LU33" s="46" t="s">
        <v>85</v>
      </c>
      <c r="LV33" s="50">
        <v>15800</v>
      </c>
      <c r="LW33" s="51">
        <v>13170</v>
      </c>
      <c r="LX33" s="51">
        <v>10530</v>
      </c>
      <c r="LY33" s="51">
        <v>7900</v>
      </c>
      <c r="LZ33" s="51">
        <v>5270</v>
      </c>
      <c r="MA33" s="51">
        <v>2630</v>
      </c>
      <c r="MI33" t="s">
        <v>94</v>
      </c>
      <c r="MJ33" s="46" t="s">
        <v>85</v>
      </c>
      <c r="MK33" s="50">
        <v>15800</v>
      </c>
      <c r="ML33" s="51">
        <v>13170</v>
      </c>
      <c r="MM33" s="51">
        <v>10530</v>
      </c>
      <c r="MN33" s="51">
        <v>7900</v>
      </c>
      <c r="MO33" s="51">
        <v>5270</v>
      </c>
      <c r="MP33" s="51">
        <v>2630</v>
      </c>
      <c r="MX33" t="s">
        <v>94</v>
      </c>
      <c r="MY33" s="46" t="s">
        <v>85</v>
      </c>
      <c r="MZ33" s="50">
        <v>15800</v>
      </c>
      <c r="NA33" s="51">
        <v>13170</v>
      </c>
      <c r="NB33" s="51">
        <v>10530</v>
      </c>
      <c r="NC33" s="51">
        <v>7900</v>
      </c>
      <c r="ND33" s="51">
        <v>5270</v>
      </c>
      <c r="NE33" s="51">
        <v>2630</v>
      </c>
      <c r="NM33" t="s">
        <v>94</v>
      </c>
      <c r="NN33" s="46" t="s">
        <v>85</v>
      </c>
      <c r="NO33" s="50">
        <v>15800</v>
      </c>
      <c r="NP33" s="51">
        <v>13170</v>
      </c>
      <c r="NQ33" s="51">
        <v>10530</v>
      </c>
      <c r="NR33" s="51">
        <v>7900</v>
      </c>
      <c r="NS33" s="51">
        <v>5270</v>
      </c>
      <c r="NT33" s="51">
        <v>2630</v>
      </c>
      <c r="OB33" t="s">
        <v>94</v>
      </c>
      <c r="OC33" s="46" t="s">
        <v>85</v>
      </c>
      <c r="OD33" s="50">
        <v>15800</v>
      </c>
      <c r="OE33" s="51">
        <v>13170</v>
      </c>
      <c r="OF33" s="51">
        <v>10530</v>
      </c>
      <c r="OG33" s="51">
        <v>7900</v>
      </c>
      <c r="OH33" s="51">
        <v>5270</v>
      </c>
      <c r="OI33" s="51">
        <v>2630</v>
      </c>
      <c r="OQ33" t="s">
        <v>94</v>
      </c>
      <c r="OR33" s="46" t="s">
        <v>85</v>
      </c>
      <c r="OS33" s="50">
        <v>15800</v>
      </c>
      <c r="OT33" s="51">
        <v>13170</v>
      </c>
      <c r="OU33" s="51">
        <v>10530</v>
      </c>
      <c r="OV33" s="51">
        <v>7900</v>
      </c>
      <c r="OW33" s="51">
        <v>5270</v>
      </c>
      <c r="OX33" s="51">
        <v>2630</v>
      </c>
      <c r="PF33" t="s">
        <v>94</v>
      </c>
      <c r="PG33" s="46" t="s">
        <v>85</v>
      </c>
      <c r="PH33" s="50">
        <v>15800</v>
      </c>
      <c r="PI33" s="51">
        <v>13170</v>
      </c>
      <c r="PJ33" s="51">
        <v>10530</v>
      </c>
      <c r="PK33" s="51">
        <v>7900</v>
      </c>
      <c r="PL33" s="51">
        <v>5270</v>
      </c>
      <c r="PM33" s="51">
        <v>2630</v>
      </c>
      <c r="PU33" t="s">
        <v>94</v>
      </c>
      <c r="PV33" s="46" t="s">
        <v>85</v>
      </c>
      <c r="PW33" s="50">
        <v>15800</v>
      </c>
      <c r="PX33" s="51">
        <v>13170</v>
      </c>
      <c r="PY33" s="51">
        <v>10530</v>
      </c>
      <c r="PZ33" s="51">
        <v>7900</v>
      </c>
      <c r="QA33" s="51">
        <v>5270</v>
      </c>
      <c r="QB33" s="51">
        <v>2630</v>
      </c>
    </row>
    <row r="34" spans="2:444" ht="13.5" thickBot="1" x14ac:dyDescent="0.25">
      <c r="B34" t="s">
        <v>95</v>
      </c>
      <c r="C34" s="46" t="s">
        <v>93</v>
      </c>
      <c r="D34" s="52">
        <f>D33</f>
        <v>15800</v>
      </c>
      <c r="E34" t="str">
        <f>IF(ISBLANK(E$21),"",E$33)</f>
        <v/>
      </c>
      <c r="F34" t="str">
        <f t="shared" ref="F34:I34" si="90">IF(ISBLANK(F$21),"",F$33)</f>
        <v/>
      </c>
      <c r="G34" t="str">
        <f t="shared" si="90"/>
        <v/>
      </c>
      <c r="H34" t="str">
        <f t="shared" si="90"/>
        <v/>
      </c>
      <c r="I34" t="str">
        <f t="shared" si="90"/>
        <v/>
      </c>
      <c r="Q34" t="s">
        <v>95</v>
      </c>
      <c r="R34" s="46" t="s">
        <v>93</v>
      </c>
      <c r="S34" s="52">
        <f>S33</f>
        <v>15800</v>
      </c>
      <c r="T34" t="str">
        <f>IF(ISBLANK(T$21),"",T$33)</f>
        <v/>
      </c>
      <c r="U34" t="str">
        <f t="shared" ref="U34:X34" si="91">IF(ISBLANK(U$21),"",U$33)</f>
        <v/>
      </c>
      <c r="V34" t="str">
        <f t="shared" si="91"/>
        <v/>
      </c>
      <c r="W34" t="str">
        <f t="shared" si="91"/>
        <v/>
      </c>
      <c r="X34" t="str">
        <f t="shared" si="91"/>
        <v/>
      </c>
      <c r="AF34" t="s">
        <v>95</v>
      </c>
      <c r="AG34" s="46" t="s">
        <v>93</v>
      </c>
      <c r="AH34" s="52">
        <f>AH33</f>
        <v>15800</v>
      </c>
      <c r="AI34" t="str">
        <f>IF(ISBLANK(AI$21),"",AI$33)</f>
        <v/>
      </c>
      <c r="AJ34" t="str">
        <f t="shared" ref="AJ34:AM34" si="92">IF(ISBLANK(AJ$21),"",AJ$33)</f>
        <v/>
      </c>
      <c r="AK34" t="str">
        <f t="shared" si="92"/>
        <v/>
      </c>
      <c r="AL34" t="str">
        <f t="shared" si="92"/>
        <v/>
      </c>
      <c r="AM34" t="str">
        <f t="shared" si="92"/>
        <v/>
      </c>
      <c r="AU34" t="s">
        <v>95</v>
      </c>
      <c r="AV34" s="46" t="s">
        <v>93</v>
      </c>
      <c r="AW34" s="52">
        <f>AW33</f>
        <v>15800</v>
      </c>
      <c r="AX34" t="str">
        <f>IF(ISBLANK(AX$21),"",AX$33)</f>
        <v/>
      </c>
      <c r="AY34" t="str">
        <f t="shared" ref="AY34:BB34" si="93">IF(ISBLANK(AY$21),"",AY$33)</f>
        <v/>
      </c>
      <c r="AZ34" t="str">
        <f t="shared" si="93"/>
        <v/>
      </c>
      <c r="BA34" t="str">
        <f t="shared" si="93"/>
        <v/>
      </c>
      <c r="BB34" t="str">
        <f t="shared" si="93"/>
        <v/>
      </c>
      <c r="BJ34" t="s">
        <v>95</v>
      </c>
      <c r="BK34" s="46" t="s">
        <v>93</v>
      </c>
      <c r="BL34" s="52">
        <f>BL33</f>
        <v>15800</v>
      </c>
      <c r="BM34" t="str">
        <f>IF(ISBLANK(BM$21),"",BM$33)</f>
        <v/>
      </c>
      <c r="BN34" t="str">
        <f t="shared" ref="BN34:BQ34" si="94">IF(ISBLANK(BN$21),"",BN$33)</f>
        <v/>
      </c>
      <c r="BO34" t="str">
        <f t="shared" si="94"/>
        <v/>
      </c>
      <c r="BP34" t="str">
        <f t="shared" si="94"/>
        <v/>
      </c>
      <c r="BQ34" t="str">
        <f t="shared" si="94"/>
        <v/>
      </c>
      <c r="BY34" t="s">
        <v>95</v>
      </c>
      <c r="BZ34" s="46" t="s">
        <v>93</v>
      </c>
      <c r="CA34" s="52">
        <f>CA33</f>
        <v>15800</v>
      </c>
      <c r="CB34" t="str">
        <f>IF(ISBLANK(CB$21),"",CB$33)</f>
        <v/>
      </c>
      <c r="CC34" t="str">
        <f t="shared" ref="CC34:CF34" si="95">IF(ISBLANK(CC$21),"",CC$33)</f>
        <v/>
      </c>
      <c r="CD34" t="str">
        <f t="shared" si="95"/>
        <v/>
      </c>
      <c r="CE34" t="str">
        <f t="shared" si="95"/>
        <v/>
      </c>
      <c r="CF34" t="str">
        <f t="shared" si="95"/>
        <v/>
      </c>
      <c r="CN34" t="s">
        <v>95</v>
      </c>
      <c r="CO34" s="46" t="s">
        <v>93</v>
      </c>
      <c r="CP34" s="52">
        <f>CP33</f>
        <v>15800</v>
      </c>
      <c r="CQ34" t="str">
        <f>IF(ISBLANK(CQ$21),"",CQ$33)</f>
        <v/>
      </c>
      <c r="CR34" t="str">
        <f t="shared" ref="CR34:CU34" si="96">IF(ISBLANK(CR$21),"",CR$33)</f>
        <v/>
      </c>
      <c r="CS34" t="str">
        <f t="shared" si="96"/>
        <v/>
      </c>
      <c r="CT34" t="str">
        <f t="shared" si="96"/>
        <v/>
      </c>
      <c r="CU34" t="str">
        <f t="shared" si="96"/>
        <v/>
      </c>
      <c r="DC34" t="s">
        <v>95</v>
      </c>
      <c r="DD34" s="46" t="s">
        <v>93</v>
      </c>
      <c r="DE34" s="52">
        <f>DE33</f>
        <v>15800</v>
      </c>
      <c r="DF34" t="str">
        <f>IF(ISBLANK(DF$21),"",DF$33)</f>
        <v/>
      </c>
      <c r="DG34" t="str">
        <f t="shared" ref="DG34:DJ34" si="97">IF(ISBLANK(DG$21),"",DG$33)</f>
        <v/>
      </c>
      <c r="DH34" t="str">
        <f t="shared" si="97"/>
        <v/>
      </c>
      <c r="DI34" t="str">
        <f t="shared" si="97"/>
        <v/>
      </c>
      <c r="DJ34" t="str">
        <f t="shared" si="97"/>
        <v/>
      </c>
      <c r="DR34" t="s">
        <v>95</v>
      </c>
      <c r="DS34" s="46" t="s">
        <v>93</v>
      </c>
      <c r="DT34" s="52">
        <f>DT33</f>
        <v>15800</v>
      </c>
      <c r="DU34" t="str">
        <f>IF(ISBLANK(DU$21),"",DU$33)</f>
        <v/>
      </c>
      <c r="DV34" t="str">
        <f t="shared" ref="DV34:DY34" si="98">IF(ISBLANK(DV$21),"",DV$33)</f>
        <v/>
      </c>
      <c r="DW34" t="str">
        <f t="shared" si="98"/>
        <v/>
      </c>
      <c r="DX34" t="str">
        <f t="shared" si="98"/>
        <v/>
      </c>
      <c r="DY34" t="str">
        <f t="shared" si="98"/>
        <v/>
      </c>
      <c r="EG34" t="s">
        <v>95</v>
      </c>
      <c r="EH34" s="46" t="s">
        <v>93</v>
      </c>
      <c r="EI34" s="52">
        <f>EI33</f>
        <v>15800</v>
      </c>
      <c r="EJ34" t="str">
        <f>IF(ISBLANK(EJ$21),"",EJ$33)</f>
        <v/>
      </c>
      <c r="EK34" t="str">
        <f t="shared" ref="EK34:EN34" si="99">IF(ISBLANK(EK$21),"",EK$33)</f>
        <v/>
      </c>
      <c r="EL34" t="str">
        <f t="shared" si="99"/>
        <v/>
      </c>
      <c r="EM34" t="str">
        <f t="shared" si="99"/>
        <v/>
      </c>
      <c r="EN34" t="str">
        <f t="shared" si="99"/>
        <v/>
      </c>
      <c r="EV34" t="s">
        <v>95</v>
      </c>
      <c r="EW34" s="46" t="s">
        <v>93</v>
      </c>
      <c r="EX34" s="52">
        <f>EX33</f>
        <v>15800</v>
      </c>
      <c r="EY34" t="str">
        <f>IF(ISBLANK(EY$21),"",EY$33)</f>
        <v/>
      </c>
      <c r="EZ34" t="str">
        <f t="shared" ref="EZ34:FC34" si="100">IF(ISBLANK(EZ$21),"",EZ$33)</f>
        <v/>
      </c>
      <c r="FA34" t="str">
        <f t="shared" si="100"/>
        <v/>
      </c>
      <c r="FB34" t="str">
        <f t="shared" si="100"/>
        <v/>
      </c>
      <c r="FC34" t="str">
        <f t="shared" si="100"/>
        <v/>
      </c>
      <c r="FK34" t="s">
        <v>95</v>
      </c>
      <c r="FL34" s="46" t="s">
        <v>93</v>
      </c>
      <c r="FM34" s="52">
        <f>FM33</f>
        <v>15800</v>
      </c>
      <c r="FN34" t="str">
        <f>IF(ISBLANK(FN$21),"",FN$33)</f>
        <v/>
      </c>
      <c r="FO34" t="str">
        <f t="shared" ref="FO34:FR34" si="101">IF(ISBLANK(FO$21),"",FO$33)</f>
        <v/>
      </c>
      <c r="FP34" t="str">
        <f t="shared" si="101"/>
        <v/>
      </c>
      <c r="FQ34" t="str">
        <f t="shared" si="101"/>
        <v/>
      </c>
      <c r="FR34" t="str">
        <f t="shared" si="101"/>
        <v/>
      </c>
      <c r="FZ34" t="s">
        <v>95</v>
      </c>
      <c r="GA34" s="46" t="s">
        <v>93</v>
      </c>
      <c r="GB34" s="52">
        <f>GB33</f>
        <v>15800</v>
      </c>
      <c r="GC34" t="str">
        <f>IF(ISBLANK(GC$21),"",GC$33)</f>
        <v/>
      </c>
      <c r="GD34" t="str">
        <f t="shared" ref="GD34:GG34" si="102">IF(ISBLANK(GD$21),"",GD$33)</f>
        <v/>
      </c>
      <c r="GE34" t="str">
        <f t="shared" si="102"/>
        <v/>
      </c>
      <c r="GF34" t="str">
        <f t="shared" si="102"/>
        <v/>
      </c>
      <c r="GG34" t="str">
        <f t="shared" si="102"/>
        <v/>
      </c>
      <c r="GO34" t="s">
        <v>95</v>
      </c>
      <c r="GP34" s="46" t="s">
        <v>93</v>
      </c>
      <c r="GQ34" s="52">
        <f>GQ33</f>
        <v>15800</v>
      </c>
      <c r="GR34" t="str">
        <f>IF(ISBLANK(GR$21),"",GR$33)</f>
        <v/>
      </c>
      <c r="GS34" t="str">
        <f t="shared" ref="GS34:GV34" si="103">IF(ISBLANK(GS$21),"",GS$33)</f>
        <v/>
      </c>
      <c r="GT34" t="str">
        <f t="shared" si="103"/>
        <v/>
      </c>
      <c r="GU34" t="str">
        <f t="shared" si="103"/>
        <v/>
      </c>
      <c r="GV34" t="str">
        <f t="shared" si="103"/>
        <v/>
      </c>
      <c r="HD34" t="s">
        <v>95</v>
      </c>
      <c r="HE34" s="46" t="s">
        <v>93</v>
      </c>
      <c r="HF34" s="52">
        <f>HF33</f>
        <v>15800</v>
      </c>
      <c r="HG34" t="str">
        <f>IF(ISBLANK(HG$21),"",HG$33)</f>
        <v/>
      </c>
      <c r="HH34" t="str">
        <f t="shared" ref="HH34:HK34" si="104">IF(ISBLANK(HH$21),"",HH$33)</f>
        <v/>
      </c>
      <c r="HI34" t="str">
        <f t="shared" si="104"/>
        <v/>
      </c>
      <c r="HJ34" t="str">
        <f t="shared" si="104"/>
        <v/>
      </c>
      <c r="HK34" t="str">
        <f t="shared" si="104"/>
        <v/>
      </c>
      <c r="HS34" t="s">
        <v>95</v>
      </c>
      <c r="HT34" s="46" t="s">
        <v>93</v>
      </c>
      <c r="HU34" s="52">
        <f>HU33</f>
        <v>15800</v>
      </c>
      <c r="HV34" t="str">
        <f>IF(ISBLANK(HV$21),"",HV$33)</f>
        <v/>
      </c>
      <c r="HW34" t="str">
        <f t="shared" ref="HW34:HZ34" si="105">IF(ISBLANK(HW$21),"",HW$33)</f>
        <v/>
      </c>
      <c r="HX34" t="str">
        <f t="shared" si="105"/>
        <v/>
      </c>
      <c r="HY34" t="str">
        <f t="shared" si="105"/>
        <v/>
      </c>
      <c r="HZ34" t="str">
        <f t="shared" si="105"/>
        <v/>
      </c>
      <c r="IH34" t="s">
        <v>95</v>
      </c>
      <c r="II34" s="46" t="s">
        <v>93</v>
      </c>
      <c r="IJ34" s="52">
        <f>IJ33</f>
        <v>15800</v>
      </c>
      <c r="IK34" t="str">
        <f>IF(ISBLANK(IK$21),"",IK$33)</f>
        <v/>
      </c>
      <c r="IL34" t="str">
        <f t="shared" ref="IL34:IO34" si="106">IF(ISBLANK(IL$21),"",IL$33)</f>
        <v/>
      </c>
      <c r="IM34" t="str">
        <f t="shared" si="106"/>
        <v/>
      </c>
      <c r="IN34" t="str">
        <f t="shared" si="106"/>
        <v/>
      </c>
      <c r="IO34" t="str">
        <f t="shared" si="106"/>
        <v/>
      </c>
      <c r="IW34" t="s">
        <v>95</v>
      </c>
      <c r="IX34" s="46" t="s">
        <v>93</v>
      </c>
      <c r="IY34" s="52">
        <f>IY33</f>
        <v>15800</v>
      </c>
      <c r="IZ34" t="str">
        <f>IF(ISBLANK(IZ$21),"",IZ$33)</f>
        <v/>
      </c>
      <c r="JA34" t="str">
        <f t="shared" ref="JA34:JD34" si="107">IF(ISBLANK(JA$21),"",JA$33)</f>
        <v/>
      </c>
      <c r="JB34" t="str">
        <f t="shared" si="107"/>
        <v/>
      </c>
      <c r="JC34" t="str">
        <f t="shared" si="107"/>
        <v/>
      </c>
      <c r="JD34" t="str">
        <f t="shared" si="107"/>
        <v/>
      </c>
      <c r="JL34" t="s">
        <v>95</v>
      </c>
      <c r="JM34" s="46" t="s">
        <v>93</v>
      </c>
      <c r="JN34" s="52">
        <f>JN33</f>
        <v>15800</v>
      </c>
      <c r="JO34" t="str">
        <f>IF(ISBLANK(JO$21),"",JO$33)</f>
        <v/>
      </c>
      <c r="JP34" t="str">
        <f t="shared" ref="JP34:JS34" si="108">IF(ISBLANK(JP$21),"",JP$33)</f>
        <v/>
      </c>
      <c r="JQ34" t="str">
        <f t="shared" si="108"/>
        <v/>
      </c>
      <c r="JR34" t="str">
        <f t="shared" si="108"/>
        <v/>
      </c>
      <c r="JS34" t="str">
        <f t="shared" si="108"/>
        <v/>
      </c>
      <c r="KA34" t="s">
        <v>95</v>
      </c>
      <c r="KB34" s="46" t="s">
        <v>93</v>
      </c>
      <c r="KC34" s="52">
        <f>KC33</f>
        <v>15800</v>
      </c>
      <c r="KD34" t="str">
        <f>IF(ISBLANK(KD$21),"",KD$33)</f>
        <v/>
      </c>
      <c r="KE34" t="str">
        <f t="shared" ref="KE34:KH34" si="109">IF(ISBLANK(KE$21),"",KE$33)</f>
        <v/>
      </c>
      <c r="KF34" t="str">
        <f t="shared" si="109"/>
        <v/>
      </c>
      <c r="KG34" t="str">
        <f t="shared" si="109"/>
        <v/>
      </c>
      <c r="KH34" t="str">
        <f t="shared" si="109"/>
        <v/>
      </c>
      <c r="KP34" t="s">
        <v>95</v>
      </c>
      <c r="KQ34" s="46" t="s">
        <v>93</v>
      </c>
      <c r="KR34" s="52">
        <f>KR33</f>
        <v>15800</v>
      </c>
      <c r="KS34" t="str">
        <f>IF(ISBLANK(KS$21),"",KS$33)</f>
        <v/>
      </c>
      <c r="KT34" t="str">
        <f t="shared" ref="KT34:KW34" si="110">IF(ISBLANK(KT$21),"",KT$33)</f>
        <v/>
      </c>
      <c r="KU34" t="str">
        <f t="shared" si="110"/>
        <v/>
      </c>
      <c r="KV34" t="str">
        <f t="shared" si="110"/>
        <v/>
      </c>
      <c r="KW34" t="str">
        <f t="shared" si="110"/>
        <v/>
      </c>
      <c r="LE34" t="s">
        <v>95</v>
      </c>
      <c r="LF34" s="46" t="s">
        <v>93</v>
      </c>
      <c r="LG34" s="52">
        <f>LG33</f>
        <v>15800</v>
      </c>
      <c r="LH34" t="str">
        <f>IF(ISBLANK(LH$21),"",LH$33)</f>
        <v/>
      </c>
      <c r="LI34" t="str">
        <f t="shared" ref="LI34:LL34" si="111">IF(ISBLANK(LI$21),"",LI$33)</f>
        <v/>
      </c>
      <c r="LJ34" t="str">
        <f t="shared" si="111"/>
        <v/>
      </c>
      <c r="LK34" t="str">
        <f t="shared" si="111"/>
        <v/>
      </c>
      <c r="LL34" t="str">
        <f t="shared" si="111"/>
        <v/>
      </c>
      <c r="LT34" t="s">
        <v>95</v>
      </c>
      <c r="LU34" s="46" t="s">
        <v>93</v>
      </c>
      <c r="LV34" s="52">
        <f>LV33</f>
        <v>15800</v>
      </c>
      <c r="LW34" t="str">
        <f>IF(ISBLANK(LW$21),"",LW$33)</f>
        <v/>
      </c>
      <c r="LX34" t="str">
        <f t="shared" ref="LX34:MA34" si="112">IF(ISBLANK(LX$21),"",LX$33)</f>
        <v/>
      </c>
      <c r="LY34" t="str">
        <f t="shared" si="112"/>
        <v/>
      </c>
      <c r="LZ34" t="str">
        <f t="shared" si="112"/>
        <v/>
      </c>
      <c r="MA34" t="str">
        <f t="shared" si="112"/>
        <v/>
      </c>
      <c r="MI34" t="s">
        <v>95</v>
      </c>
      <c r="MJ34" s="46" t="s">
        <v>93</v>
      </c>
      <c r="MK34" s="52">
        <f>MK33</f>
        <v>15800</v>
      </c>
      <c r="ML34" t="str">
        <f>IF(ISBLANK(ML$21),"",ML$33)</f>
        <v/>
      </c>
      <c r="MM34" t="str">
        <f t="shared" ref="MM34:MP34" si="113">IF(ISBLANK(MM$21),"",MM$33)</f>
        <v/>
      </c>
      <c r="MN34" t="str">
        <f t="shared" si="113"/>
        <v/>
      </c>
      <c r="MO34" t="str">
        <f t="shared" si="113"/>
        <v/>
      </c>
      <c r="MP34" t="str">
        <f t="shared" si="113"/>
        <v/>
      </c>
      <c r="MX34" t="s">
        <v>95</v>
      </c>
      <c r="MY34" s="46" t="s">
        <v>93</v>
      </c>
      <c r="MZ34" s="52">
        <f>MZ33</f>
        <v>15800</v>
      </c>
      <c r="NA34" t="str">
        <f>IF(ISBLANK(NA$21),"",NA$33)</f>
        <v/>
      </c>
      <c r="NB34" t="str">
        <f t="shared" ref="NB34:NE34" si="114">IF(ISBLANK(NB$21),"",NB$33)</f>
        <v/>
      </c>
      <c r="NC34" t="str">
        <f t="shared" si="114"/>
        <v/>
      </c>
      <c r="ND34" t="str">
        <f t="shared" si="114"/>
        <v/>
      </c>
      <c r="NE34" t="str">
        <f t="shared" si="114"/>
        <v/>
      </c>
      <c r="NM34" t="s">
        <v>95</v>
      </c>
      <c r="NN34" s="46" t="s">
        <v>93</v>
      </c>
      <c r="NO34" s="52">
        <f>NO33</f>
        <v>15800</v>
      </c>
      <c r="NP34" t="str">
        <f>IF(ISBLANK(NP$21),"",NP$33)</f>
        <v/>
      </c>
      <c r="NQ34" t="str">
        <f t="shared" ref="NQ34:NT34" si="115">IF(ISBLANK(NQ$21),"",NQ$33)</f>
        <v/>
      </c>
      <c r="NR34" t="str">
        <f t="shared" si="115"/>
        <v/>
      </c>
      <c r="NS34" t="str">
        <f t="shared" si="115"/>
        <v/>
      </c>
      <c r="NT34" t="str">
        <f t="shared" si="115"/>
        <v/>
      </c>
      <c r="OB34" t="s">
        <v>95</v>
      </c>
      <c r="OC34" s="46" t="s">
        <v>93</v>
      </c>
      <c r="OD34" s="52">
        <f>OD33</f>
        <v>15800</v>
      </c>
      <c r="OE34" t="str">
        <f>IF(ISBLANK(OE$21),"",OE$33)</f>
        <v/>
      </c>
      <c r="OF34" t="str">
        <f t="shared" ref="OF34:OI34" si="116">IF(ISBLANK(OF$21),"",OF$33)</f>
        <v/>
      </c>
      <c r="OG34" t="str">
        <f t="shared" si="116"/>
        <v/>
      </c>
      <c r="OH34" t="str">
        <f t="shared" si="116"/>
        <v/>
      </c>
      <c r="OI34" t="str">
        <f t="shared" si="116"/>
        <v/>
      </c>
      <c r="OQ34" t="s">
        <v>95</v>
      </c>
      <c r="OR34" s="46" t="s">
        <v>93</v>
      </c>
      <c r="OS34" s="52">
        <f>OS33</f>
        <v>15800</v>
      </c>
      <c r="OT34" t="str">
        <f>IF(ISBLANK(OT$21),"",OT$33)</f>
        <v/>
      </c>
      <c r="OU34" t="str">
        <f t="shared" ref="OU34:OX34" si="117">IF(ISBLANK(OU$21),"",OU$33)</f>
        <v/>
      </c>
      <c r="OV34" t="str">
        <f t="shared" si="117"/>
        <v/>
      </c>
      <c r="OW34" t="str">
        <f t="shared" si="117"/>
        <v/>
      </c>
      <c r="OX34" t="str">
        <f t="shared" si="117"/>
        <v/>
      </c>
      <c r="PF34" t="s">
        <v>95</v>
      </c>
      <c r="PG34" s="46" t="s">
        <v>93</v>
      </c>
      <c r="PH34" s="52">
        <f>PH33</f>
        <v>15800</v>
      </c>
      <c r="PI34" t="str">
        <f>IF(ISBLANK(PI$21),"",PI$33)</f>
        <v/>
      </c>
      <c r="PJ34" t="str">
        <f t="shared" ref="PJ34:PM34" si="118">IF(ISBLANK(PJ$21),"",PJ$33)</f>
        <v/>
      </c>
      <c r="PK34" t="str">
        <f t="shared" si="118"/>
        <v/>
      </c>
      <c r="PL34" t="str">
        <f t="shared" si="118"/>
        <v/>
      </c>
      <c r="PM34" t="str">
        <f t="shared" si="118"/>
        <v/>
      </c>
      <c r="PU34" t="s">
        <v>95</v>
      </c>
      <c r="PV34" s="46" t="s">
        <v>93</v>
      </c>
      <c r="PW34" s="52">
        <f>PW33</f>
        <v>15800</v>
      </c>
      <c r="PX34" t="str">
        <f>IF(ISBLANK(PX$21),"",PX$33)</f>
        <v/>
      </c>
      <c r="PY34" t="str">
        <f t="shared" ref="PY34:QB34" si="119">IF(ISBLANK(PY$21),"",PY$33)</f>
        <v/>
      </c>
      <c r="PZ34" t="str">
        <f t="shared" si="119"/>
        <v/>
      </c>
      <c r="QA34" t="str">
        <f t="shared" si="119"/>
        <v/>
      </c>
      <c r="QB34" t="str">
        <f t="shared" si="119"/>
        <v/>
      </c>
    </row>
    <row r="35" spans="2:444" ht="13.5" thickBot="1" x14ac:dyDescent="0.25">
      <c r="C35" s="46" t="s">
        <v>88</v>
      </c>
      <c r="D35" s="49">
        <f>MIN(D34:I34)</f>
        <v>15800</v>
      </c>
      <c r="R35" s="46" t="s">
        <v>88</v>
      </c>
      <c r="S35" s="49">
        <f>MIN(S34:X34)</f>
        <v>15800</v>
      </c>
      <c r="AG35" s="46" t="s">
        <v>88</v>
      </c>
      <c r="AH35" s="49">
        <f>MIN(AH34:AM34)</f>
        <v>15800</v>
      </c>
      <c r="AV35" s="46" t="s">
        <v>88</v>
      </c>
      <c r="AW35" s="49">
        <f>MIN(AW34:BB34)</f>
        <v>15800</v>
      </c>
      <c r="BK35" s="46" t="s">
        <v>88</v>
      </c>
      <c r="BL35" s="49">
        <f>MIN(BL34:BQ34)</f>
        <v>15800</v>
      </c>
      <c r="BZ35" s="46" t="s">
        <v>88</v>
      </c>
      <c r="CA35" s="49">
        <f>MIN(CA34:CF34)</f>
        <v>15800</v>
      </c>
      <c r="CO35" s="46" t="s">
        <v>88</v>
      </c>
      <c r="CP35" s="49">
        <f>MIN(CP34:CU34)</f>
        <v>15800</v>
      </c>
      <c r="DD35" s="46" t="s">
        <v>88</v>
      </c>
      <c r="DE35" s="49">
        <f>MIN(DE34:DJ34)</f>
        <v>15800</v>
      </c>
      <c r="DS35" s="46" t="s">
        <v>88</v>
      </c>
      <c r="DT35" s="49">
        <f>MIN(DT34:DY34)</f>
        <v>15800</v>
      </c>
      <c r="EH35" s="46" t="s">
        <v>88</v>
      </c>
      <c r="EI35" s="49">
        <f>MIN(EI34:EN34)</f>
        <v>15800</v>
      </c>
      <c r="EW35" s="46" t="s">
        <v>88</v>
      </c>
      <c r="EX35" s="49">
        <f>MIN(EX34:FC34)</f>
        <v>15800</v>
      </c>
      <c r="FL35" s="46" t="s">
        <v>88</v>
      </c>
      <c r="FM35" s="49">
        <f>MIN(FM34:FR34)</f>
        <v>15800</v>
      </c>
      <c r="GA35" s="46" t="s">
        <v>88</v>
      </c>
      <c r="GB35" s="49">
        <f>MIN(GB34:GG34)</f>
        <v>15800</v>
      </c>
      <c r="GP35" s="46" t="s">
        <v>88</v>
      </c>
      <c r="GQ35" s="49">
        <f>MIN(GQ34:GV34)</f>
        <v>15800</v>
      </c>
      <c r="HE35" s="46" t="s">
        <v>88</v>
      </c>
      <c r="HF35" s="49">
        <f>MIN(HF34:HK34)</f>
        <v>15800</v>
      </c>
      <c r="HT35" s="46" t="s">
        <v>88</v>
      </c>
      <c r="HU35" s="49">
        <f>MIN(HU34:HZ34)</f>
        <v>15800</v>
      </c>
      <c r="II35" s="46" t="s">
        <v>88</v>
      </c>
      <c r="IJ35" s="49">
        <f>MIN(IJ34:IO34)</f>
        <v>15800</v>
      </c>
      <c r="IX35" s="46" t="s">
        <v>88</v>
      </c>
      <c r="IY35" s="49">
        <f>MIN(IY34:JD34)</f>
        <v>15800</v>
      </c>
      <c r="JM35" s="46" t="s">
        <v>88</v>
      </c>
      <c r="JN35" s="49">
        <f>MIN(JN34:JS34)</f>
        <v>15800</v>
      </c>
      <c r="KB35" s="46" t="s">
        <v>88</v>
      </c>
      <c r="KC35" s="49">
        <f>MIN(KC34:KH34)</f>
        <v>15800</v>
      </c>
      <c r="KQ35" s="46" t="s">
        <v>88</v>
      </c>
      <c r="KR35" s="49">
        <f>MIN(KR34:KW34)</f>
        <v>15800</v>
      </c>
      <c r="LF35" s="46" t="s">
        <v>88</v>
      </c>
      <c r="LG35" s="49">
        <f>MIN(LG34:LL34)</f>
        <v>15800</v>
      </c>
      <c r="LU35" s="46" t="s">
        <v>88</v>
      </c>
      <c r="LV35" s="49">
        <f>MIN(LV34:MA34)</f>
        <v>15800</v>
      </c>
      <c r="MJ35" s="46" t="s">
        <v>88</v>
      </c>
      <c r="MK35" s="49">
        <f>MIN(MK34:MP34)</f>
        <v>15800</v>
      </c>
      <c r="MY35" s="46" t="s">
        <v>88</v>
      </c>
      <c r="MZ35" s="49">
        <f>MIN(MZ34:NE34)</f>
        <v>15800</v>
      </c>
      <c r="NN35" s="46" t="s">
        <v>88</v>
      </c>
      <c r="NO35" s="49">
        <f>MIN(NO34:NT34)</f>
        <v>15800</v>
      </c>
      <c r="OC35" s="46" t="s">
        <v>88</v>
      </c>
      <c r="OD35" s="49">
        <f>MIN(OD34:OI34)</f>
        <v>15800</v>
      </c>
      <c r="OR35" s="46" t="s">
        <v>88</v>
      </c>
      <c r="OS35" s="49">
        <f>MIN(OS34:OX34)</f>
        <v>15800</v>
      </c>
      <c r="PG35" s="46" t="s">
        <v>88</v>
      </c>
      <c r="PH35" s="49">
        <f>MIN(PH34:PM34)</f>
        <v>15800</v>
      </c>
      <c r="PV35" s="46" t="s">
        <v>88</v>
      </c>
      <c r="PW35" s="49">
        <f>MIN(PW34:QB34)</f>
        <v>15800</v>
      </c>
    </row>
    <row r="37" spans="2:444" x14ac:dyDescent="0.2">
      <c r="C37" s="53">
        <v>1</v>
      </c>
      <c r="D37" s="54">
        <f t="shared" ref="D37:D42" si="120">D$26</f>
        <v>0</v>
      </c>
      <c r="E37" t="s">
        <v>219</v>
      </c>
      <c r="F37" t="s">
        <v>220</v>
      </c>
      <c r="H37" t="s">
        <v>96</v>
      </c>
      <c r="I37" t="s">
        <v>97</v>
      </c>
      <c r="R37" s="53">
        <v>1</v>
      </c>
      <c r="S37" s="54">
        <f t="shared" ref="S37:S42" si="121">S$26</f>
        <v>0</v>
      </c>
      <c r="T37" t="s">
        <v>219</v>
      </c>
      <c r="U37" t="s">
        <v>220</v>
      </c>
      <c r="W37" t="s">
        <v>96</v>
      </c>
      <c r="X37" t="s">
        <v>97</v>
      </c>
      <c r="AG37" s="53">
        <v>1</v>
      </c>
      <c r="AH37" s="54">
        <f t="shared" ref="AH37:AH42" si="122">AH$26</f>
        <v>0</v>
      </c>
      <c r="AI37" t="s">
        <v>219</v>
      </c>
      <c r="AJ37" t="s">
        <v>220</v>
      </c>
      <c r="AL37" t="s">
        <v>96</v>
      </c>
      <c r="AM37" t="s">
        <v>97</v>
      </c>
      <c r="AV37" s="53">
        <v>1</v>
      </c>
      <c r="AW37" s="54">
        <f t="shared" ref="AW37:AW42" si="123">AW$26</f>
        <v>0</v>
      </c>
      <c r="AX37" t="s">
        <v>219</v>
      </c>
      <c r="AY37" t="s">
        <v>220</v>
      </c>
      <c r="BA37" t="s">
        <v>96</v>
      </c>
      <c r="BB37" t="s">
        <v>97</v>
      </c>
      <c r="BK37" s="53">
        <v>1</v>
      </c>
      <c r="BL37" s="54">
        <f t="shared" ref="BL37:BL42" si="124">BL$26</f>
        <v>0</v>
      </c>
      <c r="BM37" t="s">
        <v>219</v>
      </c>
      <c r="BN37" t="s">
        <v>220</v>
      </c>
      <c r="BP37" t="s">
        <v>96</v>
      </c>
      <c r="BQ37" t="s">
        <v>97</v>
      </c>
      <c r="BZ37" s="53">
        <v>1</v>
      </c>
      <c r="CA37" s="54">
        <f t="shared" ref="CA37:CA42" si="125">CA$26</f>
        <v>0</v>
      </c>
      <c r="CB37" t="s">
        <v>219</v>
      </c>
      <c r="CC37" t="s">
        <v>220</v>
      </c>
      <c r="CE37" t="s">
        <v>96</v>
      </c>
      <c r="CF37" t="s">
        <v>97</v>
      </c>
      <c r="CO37" s="53">
        <v>1</v>
      </c>
      <c r="CP37" s="54">
        <f t="shared" ref="CP37:CP42" si="126">CP$26</f>
        <v>0</v>
      </c>
      <c r="CQ37" t="s">
        <v>219</v>
      </c>
      <c r="CR37" t="s">
        <v>220</v>
      </c>
      <c r="CT37" t="s">
        <v>96</v>
      </c>
      <c r="CU37" t="s">
        <v>97</v>
      </c>
      <c r="DD37" s="53">
        <v>1</v>
      </c>
      <c r="DE37" s="54">
        <f t="shared" ref="DE37:DE42" si="127">DE$26</f>
        <v>0</v>
      </c>
      <c r="DF37" t="s">
        <v>219</v>
      </c>
      <c r="DG37" t="s">
        <v>220</v>
      </c>
      <c r="DI37" t="s">
        <v>96</v>
      </c>
      <c r="DJ37" t="s">
        <v>97</v>
      </c>
      <c r="DS37" s="53">
        <v>1</v>
      </c>
      <c r="DT37" s="54">
        <f t="shared" ref="DT37:DT42" si="128">DT$26</f>
        <v>0</v>
      </c>
      <c r="DU37" t="s">
        <v>219</v>
      </c>
      <c r="DV37" t="s">
        <v>220</v>
      </c>
      <c r="DX37" t="s">
        <v>96</v>
      </c>
      <c r="DY37" t="s">
        <v>97</v>
      </c>
      <c r="EH37" s="53">
        <v>1</v>
      </c>
      <c r="EI37" s="54">
        <f t="shared" ref="EI37:EI42" si="129">EI$26</f>
        <v>0</v>
      </c>
      <c r="EJ37" t="s">
        <v>219</v>
      </c>
      <c r="EK37" t="s">
        <v>220</v>
      </c>
      <c r="EM37" t="s">
        <v>96</v>
      </c>
      <c r="EN37" t="s">
        <v>97</v>
      </c>
      <c r="EW37" s="53">
        <v>1</v>
      </c>
      <c r="EX37" s="54">
        <f t="shared" ref="EX37:EX42" si="130">EX$26</f>
        <v>0</v>
      </c>
      <c r="EY37" t="s">
        <v>219</v>
      </c>
      <c r="EZ37" t="s">
        <v>220</v>
      </c>
      <c r="FB37" t="s">
        <v>96</v>
      </c>
      <c r="FC37" t="s">
        <v>97</v>
      </c>
      <c r="FL37" s="53">
        <v>1</v>
      </c>
      <c r="FM37" s="54">
        <f t="shared" ref="FM37:FM42" si="131">FM$26</f>
        <v>0</v>
      </c>
      <c r="FN37" t="s">
        <v>219</v>
      </c>
      <c r="FO37" t="s">
        <v>220</v>
      </c>
      <c r="FQ37" t="s">
        <v>96</v>
      </c>
      <c r="FR37" t="s">
        <v>97</v>
      </c>
      <c r="GA37" s="53">
        <v>1</v>
      </c>
      <c r="GB37" s="54">
        <f t="shared" ref="GB37:GB42" si="132">GB$26</f>
        <v>0</v>
      </c>
      <c r="GC37" t="s">
        <v>219</v>
      </c>
      <c r="GD37" t="s">
        <v>220</v>
      </c>
      <c r="GF37" t="s">
        <v>96</v>
      </c>
      <c r="GG37" t="s">
        <v>97</v>
      </c>
      <c r="GP37" s="53">
        <v>1</v>
      </c>
      <c r="GQ37" s="54">
        <f t="shared" ref="GQ37:GQ42" si="133">GQ$26</f>
        <v>0</v>
      </c>
      <c r="GR37" t="s">
        <v>219</v>
      </c>
      <c r="GS37" t="s">
        <v>220</v>
      </c>
      <c r="GU37" t="s">
        <v>96</v>
      </c>
      <c r="GV37" t="s">
        <v>97</v>
      </c>
      <c r="HE37" s="53">
        <v>1</v>
      </c>
      <c r="HF37" s="54">
        <f t="shared" ref="HF37:HF42" si="134">HF$26</f>
        <v>0</v>
      </c>
      <c r="HG37" t="s">
        <v>219</v>
      </c>
      <c r="HH37" t="s">
        <v>220</v>
      </c>
      <c r="HJ37" t="s">
        <v>96</v>
      </c>
      <c r="HK37" t="s">
        <v>97</v>
      </c>
      <c r="HT37" s="53">
        <v>1</v>
      </c>
      <c r="HU37" s="54">
        <f t="shared" ref="HU37:HU42" si="135">HU$26</f>
        <v>0</v>
      </c>
      <c r="HV37" t="s">
        <v>219</v>
      </c>
      <c r="HW37" t="s">
        <v>220</v>
      </c>
      <c r="HY37" t="s">
        <v>96</v>
      </c>
      <c r="HZ37" t="s">
        <v>97</v>
      </c>
      <c r="II37" s="53">
        <v>1</v>
      </c>
      <c r="IJ37" s="54">
        <f t="shared" ref="IJ37:IJ42" si="136">IJ$26</f>
        <v>0</v>
      </c>
      <c r="IK37" t="s">
        <v>219</v>
      </c>
      <c r="IL37" t="s">
        <v>220</v>
      </c>
      <c r="IN37" t="s">
        <v>96</v>
      </c>
      <c r="IO37" t="s">
        <v>97</v>
      </c>
      <c r="IX37" s="53">
        <v>1</v>
      </c>
      <c r="IY37" s="54">
        <f t="shared" ref="IY37:IY42" si="137">IY$26</f>
        <v>0</v>
      </c>
      <c r="IZ37" t="s">
        <v>219</v>
      </c>
      <c r="JA37" t="s">
        <v>220</v>
      </c>
      <c r="JC37" t="s">
        <v>96</v>
      </c>
      <c r="JD37" t="s">
        <v>97</v>
      </c>
      <c r="JM37" s="53">
        <v>1</v>
      </c>
      <c r="JN37" s="54">
        <f t="shared" ref="JN37:JN42" si="138">JN$26</f>
        <v>0</v>
      </c>
      <c r="JO37" t="s">
        <v>219</v>
      </c>
      <c r="JP37" t="s">
        <v>220</v>
      </c>
      <c r="JR37" t="s">
        <v>96</v>
      </c>
      <c r="JS37" t="s">
        <v>97</v>
      </c>
      <c r="KB37" s="53">
        <v>1</v>
      </c>
      <c r="KC37" s="54">
        <f t="shared" ref="KC37:KC42" si="139">KC$26</f>
        <v>0</v>
      </c>
      <c r="KD37" t="s">
        <v>219</v>
      </c>
      <c r="KE37" t="s">
        <v>220</v>
      </c>
      <c r="KG37" t="s">
        <v>96</v>
      </c>
      <c r="KH37" t="s">
        <v>97</v>
      </c>
      <c r="KQ37" s="53">
        <v>1</v>
      </c>
      <c r="KR37" s="54">
        <f t="shared" ref="KR37:KR42" si="140">KR$26</f>
        <v>0</v>
      </c>
      <c r="KS37" t="s">
        <v>219</v>
      </c>
      <c r="KT37" t="s">
        <v>220</v>
      </c>
      <c r="KV37" t="s">
        <v>96</v>
      </c>
      <c r="KW37" t="s">
        <v>97</v>
      </c>
      <c r="LF37" s="53">
        <v>1</v>
      </c>
      <c r="LG37" s="54">
        <f t="shared" ref="LG37:LG42" si="141">LG$26</f>
        <v>0</v>
      </c>
      <c r="LH37" t="s">
        <v>219</v>
      </c>
      <c r="LI37" t="s">
        <v>220</v>
      </c>
      <c r="LK37" t="s">
        <v>96</v>
      </c>
      <c r="LL37" t="s">
        <v>97</v>
      </c>
      <c r="LU37" s="53">
        <v>1</v>
      </c>
      <c r="LV37" s="54">
        <f t="shared" ref="LV37:LV42" si="142">LV$26</f>
        <v>0</v>
      </c>
      <c r="LW37" t="s">
        <v>219</v>
      </c>
      <c r="LX37" t="s">
        <v>220</v>
      </c>
      <c r="LZ37" t="s">
        <v>96</v>
      </c>
      <c r="MA37" t="s">
        <v>97</v>
      </c>
      <c r="MJ37" s="53">
        <v>1</v>
      </c>
      <c r="MK37" s="54">
        <f t="shared" ref="MK37:MK42" si="143">MK$26</f>
        <v>0</v>
      </c>
      <c r="ML37" t="s">
        <v>219</v>
      </c>
      <c r="MM37" t="s">
        <v>220</v>
      </c>
      <c r="MO37" t="s">
        <v>96</v>
      </c>
      <c r="MP37" t="s">
        <v>97</v>
      </c>
      <c r="MY37" s="53">
        <v>1</v>
      </c>
      <c r="MZ37" s="54">
        <f t="shared" ref="MZ37:MZ42" si="144">MZ$26</f>
        <v>0</v>
      </c>
      <c r="NA37" t="s">
        <v>219</v>
      </c>
      <c r="NB37" t="s">
        <v>220</v>
      </c>
      <c r="ND37" t="s">
        <v>96</v>
      </c>
      <c r="NE37" t="s">
        <v>97</v>
      </c>
      <c r="NN37" s="53">
        <v>1</v>
      </c>
      <c r="NO37" s="54">
        <f t="shared" ref="NO37:NO42" si="145">NO$26</f>
        <v>0</v>
      </c>
      <c r="NP37" t="s">
        <v>219</v>
      </c>
      <c r="NQ37" t="s">
        <v>220</v>
      </c>
      <c r="NS37" t="s">
        <v>96</v>
      </c>
      <c r="NT37" t="s">
        <v>97</v>
      </c>
      <c r="OC37" s="53">
        <v>1</v>
      </c>
      <c r="OD37" s="54">
        <f t="shared" ref="OD37:OD42" si="146">OD$26</f>
        <v>0</v>
      </c>
      <c r="OE37" t="s">
        <v>219</v>
      </c>
      <c r="OF37" t="s">
        <v>220</v>
      </c>
      <c r="OH37" t="s">
        <v>96</v>
      </c>
      <c r="OI37" t="s">
        <v>97</v>
      </c>
      <c r="OR37" s="53">
        <v>1</v>
      </c>
      <c r="OS37" s="54">
        <f t="shared" ref="OS37:OS42" si="147">OS$26</f>
        <v>0</v>
      </c>
      <c r="OT37" t="s">
        <v>219</v>
      </c>
      <c r="OU37" t="s">
        <v>220</v>
      </c>
      <c r="OW37" t="s">
        <v>96</v>
      </c>
      <c r="OX37" t="s">
        <v>97</v>
      </c>
      <c r="PG37" s="53">
        <v>1</v>
      </c>
      <c r="PH37" s="54">
        <f t="shared" ref="PH37:PH42" si="148">PH$26</f>
        <v>0</v>
      </c>
      <c r="PI37" t="s">
        <v>219</v>
      </c>
      <c r="PJ37" t="s">
        <v>220</v>
      </c>
      <c r="PL37" t="s">
        <v>96</v>
      </c>
      <c r="PM37" t="s">
        <v>97</v>
      </c>
      <c r="PV37" s="53">
        <v>1</v>
      </c>
      <c r="PW37" s="54">
        <f t="shared" ref="PW37:PW42" si="149">PW$26</f>
        <v>0</v>
      </c>
      <c r="PX37" t="s">
        <v>219</v>
      </c>
      <c r="PY37" t="s">
        <v>220</v>
      </c>
      <c r="QA37" t="s">
        <v>96</v>
      </c>
      <c r="QB37" t="s">
        <v>97</v>
      </c>
    </row>
    <row r="38" spans="2:444" x14ac:dyDescent="0.2">
      <c r="C38" s="55">
        <v>2</v>
      </c>
      <c r="D38" s="56">
        <f t="shared" si="120"/>
        <v>0</v>
      </c>
      <c r="E38" t="s">
        <v>219</v>
      </c>
      <c r="F38" t="s">
        <v>220</v>
      </c>
      <c r="H38" t="s">
        <v>96</v>
      </c>
      <c r="I38" t="s">
        <v>97</v>
      </c>
      <c r="R38" s="55">
        <v>2</v>
      </c>
      <c r="S38" s="56">
        <f t="shared" si="121"/>
        <v>0</v>
      </c>
      <c r="T38" t="s">
        <v>219</v>
      </c>
      <c r="U38" t="s">
        <v>220</v>
      </c>
      <c r="W38" t="s">
        <v>96</v>
      </c>
      <c r="X38" t="s">
        <v>97</v>
      </c>
      <c r="AG38" s="55">
        <v>2</v>
      </c>
      <c r="AH38" s="56">
        <f t="shared" si="122"/>
        <v>0</v>
      </c>
      <c r="AI38" t="s">
        <v>219</v>
      </c>
      <c r="AJ38" t="s">
        <v>220</v>
      </c>
      <c r="AL38" t="s">
        <v>96</v>
      </c>
      <c r="AM38" t="s">
        <v>97</v>
      </c>
      <c r="AV38" s="55">
        <v>2</v>
      </c>
      <c r="AW38" s="56">
        <f t="shared" si="123"/>
        <v>0</v>
      </c>
      <c r="AX38" t="s">
        <v>219</v>
      </c>
      <c r="AY38" t="s">
        <v>220</v>
      </c>
      <c r="BA38" t="s">
        <v>96</v>
      </c>
      <c r="BB38" t="s">
        <v>97</v>
      </c>
      <c r="BK38" s="55">
        <v>2</v>
      </c>
      <c r="BL38" s="56">
        <f t="shared" si="124"/>
        <v>0</v>
      </c>
      <c r="BM38" t="s">
        <v>219</v>
      </c>
      <c r="BN38" t="s">
        <v>220</v>
      </c>
      <c r="BP38" t="s">
        <v>96</v>
      </c>
      <c r="BQ38" t="s">
        <v>97</v>
      </c>
      <c r="BZ38" s="55">
        <v>2</v>
      </c>
      <c r="CA38" s="56">
        <f t="shared" si="125"/>
        <v>0</v>
      </c>
      <c r="CB38" t="s">
        <v>219</v>
      </c>
      <c r="CC38" t="s">
        <v>220</v>
      </c>
      <c r="CE38" t="s">
        <v>96</v>
      </c>
      <c r="CF38" t="s">
        <v>97</v>
      </c>
      <c r="CO38" s="55">
        <v>2</v>
      </c>
      <c r="CP38" s="56">
        <f t="shared" si="126"/>
        <v>0</v>
      </c>
      <c r="CQ38" t="s">
        <v>219</v>
      </c>
      <c r="CR38" t="s">
        <v>220</v>
      </c>
      <c r="CT38" t="s">
        <v>96</v>
      </c>
      <c r="CU38" t="s">
        <v>97</v>
      </c>
      <c r="DD38" s="55">
        <v>2</v>
      </c>
      <c r="DE38" s="56">
        <f t="shared" si="127"/>
        <v>0</v>
      </c>
      <c r="DF38" t="s">
        <v>219</v>
      </c>
      <c r="DG38" t="s">
        <v>220</v>
      </c>
      <c r="DI38" t="s">
        <v>96</v>
      </c>
      <c r="DJ38" t="s">
        <v>97</v>
      </c>
      <c r="DS38" s="55">
        <v>2</v>
      </c>
      <c r="DT38" s="56">
        <f t="shared" si="128"/>
        <v>0</v>
      </c>
      <c r="DU38" t="s">
        <v>219</v>
      </c>
      <c r="DV38" t="s">
        <v>220</v>
      </c>
      <c r="DX38" t="s">
        <v>96</v>
      </c>
      <c r="DY38" t="s">
        <v>97</v>
      </c>
      <c r="EH38" s="55">
        <v>2</v>
      </c>
      <c r="EI38" s="56">
        <f t="shared" si="129"/>
        <v>0</v>
      </c>
      <c r="EJ38" t="s">
        <v>219</v>
      </c>
      <c r="EK38" t="s">
        <v>220</v>
      </c>
      <c r="EM38" t="s">
        <v>96</v>
      </c>
      <c r="EN38" t="s">
        <v>97</v>
      </c>
      <c r="EW38" s="55">
        <v>2</v>
      </c>
      <c r="EX38" s="56">
        <f t="shared" si="130"/>
        <v>0</v>
      </c>
      <c r="EY38" t="s">
        <v>219</v>
      </c>
      <c r="EZ38" t="s">
        <v>220</v>
      </c>
      <c r="FB38" t="s">
        <v>96</v>
      </c>
      <c r="FC38" t="s">
        <v>97</v>
      </c>
      <c r="FL38" s="55">
        <v>2</v>
      </c>
      <c r="FM38" s="56">
        <f t="shared" si="131"/>
        <v>0</v>
      </c>
      <c r="FN38" t="s">
        <v>219</v>
      </c>
      <c r="FO38" t="s">
        <v>220</v>
      </c>
      <c r="FQ38" t="s">
        <v>96</v>
      </c>
      <c r="FR38" t="s">
        <v>97</v>
      </c>
      <c r="GA38" s="55">
        <v>2</v>
      </c>
      <c r="GB38" s="56">
        <f t="shared" si="132"/>
        <v>0</v>
      </c>
      <c r="GC38" t="s">
        <v>219</v>
      </c>
      <c r="GD38" t="s">
        <v>220</v>
      </c>
      <c r="GF38" t="s">
        <v>96</v>
      </c>
      <c r="GG38" t="s">
        <v>97</v>
      </c>
      <c r="GP38" s="55">
        <v>2</v>
      </c>
      <c r="GQ38" s="56">
        <f t="shared" si="133"/>
        <v>0</v>
      </c>
      <c r="GR38" t="s">
        <v>219</v>
      </c>
      <c r="GS38" t="s">
        <v>220</v>
      </c>
      <c r="GU38" t="s">
        <v>96</v>
      </c>
      <c r="GV38" t="s">
        <v>97</v>
      </c>
      <c r="HE38" s="55">
        <v>2</v>
      </c>
      <c r="HF38" s="56">
        <f t="shared" si="134"/>
        <v>0</v>
      </c>
      <c r="HG38" t="s">
        <v>219</v>
      </c>
      <c r="HH38" t="s">
        <v>220</v>
      </c>
      <c r="HJ38" t="s">
        <v>96</v>
      </c>
      <c r="HK38" t="s">
        <v>97</v>
      </c>
      <c r="HT38" s="55">
        <v>2</v>
      </c>
      <c r="HU38" s="56">
        <f t="shared" si="135"/>
        <v>0</v>
      </c>
      <c r="HV38" t="s">
        <v>219</v>
      </c>
      <c r="HW38" t="s">
        <v>220</v>
      </c>
      <c r="HY38" t="s">
        <v>96</v>
      </c>
      <c r="HZ38" t="s">
        <v>97</v>
      </c>
      <c r="II38" s="55">
        <v>2</v>
      </c>
      <c r="IJ38" s="56">
        <f t="shared" si="136"/>
        <v>0</v>
      </c>
      <c r="IK38" t="s">
        <v>219</v>
      </c>
      <c r="IL38" t="s">
        <v>220</v>
      </c>
      <c r="IN38" t="s">
        <v>96</v>
      </c>
      <c r="IO38" t="s">
        <v>97</v>
      </c>
      <c r="IX38" s="55">
        <v>2</v>
      </c>
      <c r="IY38" s="56">
        <f t="shared" si="137"/>
        <v>0</v>
      </c>
      <c r="IZ38" t="s">
        <v>219</v>
      </c>
      <c r="JA38" t="s">
        <v>220</v>
      </c>
      <c r="JC38" t="s">
        <v>96</v>
      </c>
      <c r="JD38" t="s">
        <v>97</v>
      </c>
      <c r="JM38" s="55">
        <v>2</v>
      </c>
      <c r="JN38" s="56">
        <f t="shared" si="138"/>
        <v>0</v>
      </c>
      <c r="JO38" t="s">
        <v>219</v>
      </c>
      <c r="JP38" t="s">
        <v>220</v>
      </c>
      <c r="JR38" t="s">
        <v>96</v>
      </c>
      <c r="JS38" t="s">
        <v>97</v>
      </c>
      <c r="KB38" s="55">
        <v>2</v>
      </c>
      <c r="KC38" s="56">
        <f t="shared" si="139"/>
        <v>0</v>
      </c>
      <c r="KD38" t="s">
        <v>219</v>
      </c>
      <c r="KE38" t="s">
        <v>220</v>
      </c>
      <c r="KG38" t="s">
        <v>96</v>
      </c>
      <c r="KH38" t="s">
        <v>97</v>
      </c>
      <c r="KQ38" s="55">
        <v>2</v>
      </c>
      <c r="KR38" s="56">
        <f t="shared" si="140"/>
        <v>0</v>
      </c>
      <c r="KS38" t="s">
        <v>219</v>
      </c>
      <c r="KT38" t="s">
        <v>220</v>
      </c>
      <c r="KV38" t="s">
        <v>96</v>
      </c>
      <c r="KW38" t="s">
        <v>97</v>
      </c>
      <c r="LF38" s="55">
        <v>2</v>
      </c>
      <c r="LG38" s="56">
        <f t="shared" si="141"/>
        <v>0</v>
      </c>
      <c r="LH38" t="s">
        <v>219</v>
      </c>
      <c r="LI38" t="s">
        <v>220</v>
      </c>
      <c r="LK38" t="s">
        <v>96</v>
      </c>
      <c r="LL38" t="s">
        <v>97</v>
      </c>
      <c r="LU38" s="55">
        <v>2</v>
      </c>
      <c r="LV38" s="56">
        <f t="shared" si="142"/>
        <v>0</v>
      </c>
      <c r="LW38" t="s">
        <v>219</v>
      </c>
      <c r="LX38" t="s">
        <v>220</v>
      </c>
      <c r="LZ38" t="s">
        <v>96</v>
      </c>
      <c r="MA38" t="s">
        <v>97</v>
      </c>
      <c r="MJ38" s="55">
        <v>2</v>
      </c>
      <c r="MK38" s="56">
        <f t="shared" si="143"/>
        <v>0</v>
      </c>
      <c r="ML38" t="s">
        <v>219</v>
      </c>
      <c r="MM38" t="s">
        <v>220</v>
      </c>
      <c r="MO38" t="s">
        <v>96</v>
      </c>
      <c r="MP38" t="s">
        <v>97</v>
      </c>
      <c r="MY38" s="55">
        <v>2</v>
      </c>
      <c r="MZ38" s="56">
        <f t="shared" si="144"/>
        <v>0</v>
      </c>
      <c r="NA38" t="s">
        <v>219</v>
      </c>
      <c r="NB38" t="s">
        <v>220</v>
      </c>
      <c r="ND38" t="s">
        <v>96</v>
      </c>
      <c r="NE38" t="s">
        <v>97</v>
      </c>
      <c r="NN38" s="55">
        <v>2</v>
      </c>
      <c r="NO38" s="56">
        <f t="shared" si="145"/>
        <v>0</v>
      </c>
      <c r="NP38" t="s">
        <v>219</v>
      </c>
      <c r="NQ38" t="s">
        <v>220</v>
      </c>
      <c r="NS38" t="s">
        <v>96</v>
      </c>
      <c r="NT38" t="s">
        <v>97</v>
      </c>
      <c r="OC38" s="55">
        <v>2</v>
      </c>
      <c r="OD38" s="56">
        <f t="shared" si="146"/>
        <v>0</v>
      </c>
      <c r="OE38" t="s">
        <v>219</v>
      </c>
      <c r="OF38" t="s">
        <v>220</v>
      </c>
      <c r="OH38" t="s">
        <v>96</v>
      </c>
      <c r="OI38" t="s">
        <v>97</v>
      </c>
      <c r="OR38" s="55">
        <v>2</v>
      </c>
      <c r="OS38" s="56">
        <f t="shared" si="147"/>
        <v>0</v>
      </c>
      <c r="OT38" t="s">
        <v>219</v>
      </c>
      <c r="OU38" t="s">
        <v>220</v>
      </c>
      <c r="OW38" t="s">
        <v>96</v>
      </c>
      <c r="OX38" t="s">
        <v>97</v>
      </c>
      <c r="PG38" s="55">
        <v>2</v>
      </c>
      <c r="PH38" s="56">
        <f t="shared" si="148"/>
        <v>0</v>
      </c>
      <c r="PI38" t="s">
        <v>219</v>
      </c>
      <c r="PJ38" t="s">
        <v>220</v>
      </c>
      <c r="PL38" t="s">
        <v>96</v>
      </c>
      <c r="PM38" t="s">
        <v>97</v>
      </c>
      <c r="PV38" s="55">
        <v>2</v>
      </c>
      <c r="PW38" s="56">
        <f t="shared" si="149"/>
        <v>0</v>
      </c>
      <c r="PX38" t="s">
        <v>219</v>
      </c>
      <c r="PY38" t="s">
        <v>220</v>
      </c>
      <c r="QA38" t="s">
        <v>96</v>
      </c>
      <c r="QB38" t="s">
        <v>97</v>
      </c>
    </row>
    <row r="39" spans="2:444" x14ac:dyDescent="0.2">
      <c r="C39" s="55">
        <v>3</v>
      </c>
      <c r="D39" s="56">
        <f t="shared" si="120"/>
        <v>0</v>
      </c>
      <c r="E39" t="s">
        <v>219</v>
      </c>
      <c r="F39" t="s">
        <v>220</v>
      </c>
      <c r="H39" t="s">
        <v>96</v>
      </c>
      <c r="I39" t="s">
        <v>97</v>
      </c>
      <c r="R39" s="55">
        <v>3</v>
      </c>
      <c r="S39" s="56">
        <f t="shared" si="121"/>
        <v>0</v>
      </c>
      <c r="T39" t="s">
        <v>219</v>
      </c>
      <c r="U39" t="s">
        <v>220</v>
      </c>
      <c r="W39" t="s">
        <v>96</v>
      </c>
      <c r="X39" t="s">
        <v>97</v>
      </c>
      <c r="AG39" s="55">
        <v>3</v>
      </c>
      <c r="AH39" s="56">
        <f t="shared" si="122"/>
        <v>0</v>
      </c>
      <c r="AI39" t="s">
        <v>219</v>
      </c>
      <c r="AJ39" t="s">
        <v>220</v>
      </c>
      <c r="AL39" t="s">
        <v>96</v>
      </c>
      <c r="AM39" t="s">
        <v>97</v>
      </c>
      <c r="AV39" s="55">
        <v>3</v>
      </c>
      <c r="AW39" s="56">
        <f t="shared" si="123"/>
        <v>0</v>
      </c>
      <c r="AX39" t="s">
        <v>219</v>
      </c>
      <c r="AY39" t="s">
        <v>220</v>
      </c>
      <c r="BA39" t="s">
        <v>96</v>
      </c>
      <c r="BB39" t="s">
        <v>97</v>
      </c>
      <c r="BK39" s="55">
        <v>3</v>
      </c>
      <c r="BL39" s="56">
        <f t="shared" si="124"/>
        <v>0</v>
      </c>
      <c r="BM39" t="s">
        <v>219</v>
      </c>
      <c r="BN39" t="s">
        <v>220</v>
      </c>
      <c r="BP39" t="s">
        <v>96</v>
      </c>
      <c r="BQ39" t="s">
        <v>97</v>
      </c>
      <c r="BZ39" s="55">
        <v>3</v>
      </c>
      <c r="CA39" s="56">
        <f t="shared" si="125"/>
        <v>0</v>
      </c>
      <c r="CB39" t="s">
        <v>219</v>
      </c>
      <c r="CC39" t="s">
        <v>220</v>
      </c>
      <c r="CE39" t="s">
        <v>96</v>
      </c>
      <c r="CF39" t="s">
        <v>97</v>
      </c>
      <c r="CO39" s="55">
        <v>3</v>
      </c>
      <c r="CP39" s="56">
        <f t="shared" si="126"/>
        <v>0</v>
      </c>
      <c r="CQ39" t="s">
        <v>219</v>
      </c>
      <c r="CR39" t="s">
        <v>220</v>
      </c>
      <c r="CT39" t="s">
        <v>96</v>
      </c>
      <c r="CU39" t="s">
        <v>97</v>
      </c>
      <c r="DD39" s="55">
        <v>3</v>
      </c>
      <c r="DE39" s="56">
        <f t="shared" si="127"/>
        <v>0</v>
      </c>
      <c r="DF39" t="s">
        <v>219</v>
      </c>
      <c r="DG39" t="s">
        <v>220</v>
      </c>
      <c r="DI39" t="s">
        <v>96</v>
      </c>
      <c r="DJ39" t="s">
        <v>97</v>
      </c>
      <c r="DS39" s="55">
        <v>3</v>
      </c>
      <c r="DT39" s="56">
        <f t="shared" si="128"/>
        <v>0</v>
      </c>
      <c r="DU39" t="s">
        <v>219</v>
      </c>
      <c r="DV39" t="s">
        <v>220</v>
      </c>
      <c r="DX39" t="s">
        <v>96</v>
      </c>
      <c r="DY39" t="s">
        <v>97</v>
      </c>
      <c r="EH39" s="55">
        <v>3</v>
      </c>
      <c r="EI39" s="56">
        <f t="shared" si="129"/>
        <v>0</v>
      </c>
      <c r="EJ39" t="s">
        <v>219</v>
      </c>
      <c r="EK39" t="s">
        <v>220</v>
      </c>
      <c r="EM39" t="s">
        <v>96</v>
      </c>
      <c r="EN39" t="s">
        <v>97</v>
      </c>
      <c r="EW39" s="55">
        <v>3</v>
      </c>
      <c r="EX39" s="56">
        <f t="shared" si="130"/>
        <v>0</v>
      </c>
      <c r="EY39" t="s">
        <v>219</v>
      </c>
      <c r="EZ39" t="s">
        <v>220</v>
      </c>
      <c r="FB39" t="s">
        <v>96</v>
      </c>
      <c r="FC39" t="s">
        <v>97</v>
      </c>
      <c r="FL39" s="55">
        <v>3</v>
      </c>
      <c r="FM39" s="56">
        <f t="shared" si="131"/>
        <v>0</v>
      </c>
      <c r="FN39" t="s">
        <v>219</v>
      </c>
      <c r="FO39" t="s">
        <v>220</v>
      </c>
      <c r="FQ39" t="s">
        <v>96</v>
      </c>
      <c r="FR39" t="s">
        <v>97</v>
      </c>
      <c r="GA39" s="55">
        <v>3</v>
      </c>
      <c r="GB39" s="56">
        <f t="shared" si="132"/>
        <v>0</v>
      </c>
      <c r="GC39" t="s">
        <v>219</v>
      </c>
      <c r="GD39" t="s">
        <v>220</v>
      </c>
      <c r="GF39" t="s">
        <v>96</v>
      </c>
      <c r="GG39" t="s">
        <v>97</v>
      </c>
      <c r="GP39" s="55">
        <v>3</v>
      </c>
      <c r="GQ39" s="56">
        <f t="shared" si="133"/>
        <v>0</v>
      </c>
      <c r="GR39" t="s">
        <v>219</v>
      </c>
      <c r="GS39" t="s">
        <v>220</v>
      </c>
      <c r="GU39" t="s">
        <v>96</v>
      </c>
      <c r="GV39" t="s">
        <v>97</v>
      </c>
      <c r="HE39" s="55">
        <v>3</v>
      </c>
      <c r="HF39" s="56">
        <f t="shared" si="134"/>
        <v>0</v>
      </c>
      <c r="HG39" t="s">
        <v>219</v>
      </c>
      <c r="HH39" t="s">
        <v>220</v>
      </c>
      <c r="HJ39" t="s">
        <v>96</v>
      </c>
      <c r="HK39" t="s">
        <v>97</v>
      </c>
      <c r="HT39" s="55">
        <v>3</v>
      </c>
      <c r="HU39" s="56">
        <f t="shared" si="135"/>
        <v>0</v>
      </c>
      <c r="HV39" t="s">
        <v>219</v>
      </c>
      <c r="HW39" t="s">
        <v>220</v>
      </c>
      <c r="HY39" t="s">
        <v>96</v>
      </c>
      <c r="HZ39" t="s">
        <v>97</v>
      </c>
      <c r="II39" s="55">
        <v>3</v>
      </c>
      <c r="IJ39" s="56">
        <f t="shared" si="136"/>
        <v>0</v>
      </c>
      <c r="IK39" t="s">
        <v>219</v>
      </c>
      <c r="IL39" t="s">
        <v>220</v>
      </c>
      <c r="IN39" t="s">
        <v>96</v>
      </c>
      <c r="IO39" t="s">
        <v>97</v>
      </c>
      <c r="IX39" s="55">
        <v>3</v>
      </c>
      <c r="IY39" s="56">
        <f t="shared" si="137"/>
        <v>0</v>
      </c>
      <c r="IZ39" t="s">
        <v>219</v>
      </c>
      <c r="JA39" t="s">
        <v>220</v>
      </c>
      <c r="JC39" t="s">
        <v>96</v>
      </c>
      <c r="JD39" t="s">
        <v>97</v>
      </c>
      <c r="JM39" s="55">
        <v>3</v>
      </c>
      <c r="JN39" s="56">
        <f t="shared" si="138"/>
        <v>0</v>
      </c>
      <c r="JO39" t="s">
        <v>219</v>
      </c>
      <c r="JP39" t="s">
        <v>220</v>
      </c>
      <c r="JR39" t="s">
        <v>96</v>
      </c>
      <c r="JS39" t="s">
        <v>97</v>
      </c>
      <c r="KB39" s="55">
        <v>3</v>
      </c>
      <c r="KC39" s="56">
        <f t="shared" si="139"/>
        <v>0</v>
      </c>
      <c r="KD39" t="s">
        <v>219</v>
      </c>
      <c r="KE39" t="s">
        <v>220</v>
      </c>
      <c r="KG39" t="s">
        <v>96</v>
      </c>
      <c r="KH39" t="s">
        <v>97</v>
      </c>
      <c r="KQ39" s="55">
        <v>3</v>
      </c>
      <c r="KR39" s="56">
        <f t="shared" si="140"/>
        <v>0</v>
      </c>
      <c r="KS39" t="s">
        <v>219</v>
      </c>
      <c r="KT39" t="s">
        <v>220</v>
      </c>
      <c r="KV39" t="s">
        <v>96</v>
      </c>
      <c r="KW39" t="s">
        <v>97</v>
      </c>
      <c r="LF39" s="55">
        <v>3</v>
      </c>
      <c r="LG39" s="56">
        <f t="shared" si="141"/>
        <v>0</v>
      </c>
      <c r="LH39" t="s">
        <v>219</v>
      </c>
      <c r="LI39" t="s">
        <v>220</v>
      </c>
      <c r="LK39" t="s">
        <v>96</v>
      </c>
      <c r="LL39" t="s">
        <v>97</v>
      </c>
      <c r="LU39" s="55">
        <v>3</v>
      </c>
      <c r="LV39" s="56">
        <f t="shared" si="142"/>
        <v>0</v>
      </c>
      <c r="LW39" t="s">
        <v>219</v>
      </c>
      <c r="LX39" t="s">
        <v>220</v>
      </c>
      <c r="LZ39" t="s">
        <v>96</v>
      </c>
      <c r="MA39" t="s">
        <v>97</v>
      </c>
      <c r="MJ39" s="55">
        <v>3</v>
      </c>
      <c r="MK39" s="56">
        <f t="shared" si="143"/>
        <v>0</v>
      </c>
      <c r="ML39" t="s">
        <v>219</v>
      </c>
      <c r="MM39" t="s">
        <v>220</v>
      </c>
      <c r="MO39" t="s">
        <v>96</v>
      </c>
      <c r="MP39" t="s">
        <v>97</v>
      </c>
      <c r="MY39" s="55">
        <v>3</v>
      </c>
      <c r="MZ39" s="56">
        <f t="shared" si="144"/>
        <v>0</v>
      </c>
      <c r="NA39" t="s">
        <v>219</v>
      </c>
      <c r="NB39" t="s">
        <v>220</v>
      </c>
      <c r="ND39" t="s">
        <v>96</v>
      </c>
      <c r="NE39" t="s">
        <v>97</v>
      </c>
      <c r="NN39" s="55">
        <v>3</v>
      </c>
      <c r="NO39" s="56">
        <f t="shared" si="145"/>
        <v>0</v>
      </c>
      <c r="NP39" t="s">
        <v>219</v>
      </c>
      <c r="NQ39" t="s">
        <v>220</v>
      </c>
      <c r="NS39" t="s">
        <v>96</v>
      </c>
      <c r="NT39" t="s">
        <v>97</v>
      </c>
      <c r="OC39" s="55">
        <v>3</v>
      </c>
      <c r="OD39" s="56">
        <f t="shared" si="146"/>
        <v>0</v>
      </c>
      <c r="OE39" t="s">
        <v>219</v>
      </c>
      <c r="OF39" t="s">
        <v>220</v>
      </c>
      <c r="OH39" t="s">
        <v>96</v>
      </c>
      <c r="OI39" t="s">
        <v>97</v>
      </c>
      <c r="OR39" s="55">
        <v>3</v>
      </c>
      <c r="OS39" s="56">
        <f t="shared" si="147"/>
        <v>0</v>
      </c>
      <c r="OT39" t="s">
        <v>219</v>
      </c>
      <c r="OU39" t="s">
        <v>220</v>
      </c>
      <c r="OW39" t="s">
        <v>96</v>
      </c>
      <c r="OX39" t="s">
        <v>97</v>
      </c>
      <c r="PG39" s="55">
        <v>3</v>
      </c>
      <c r="PH39" s="56">
        <f t="shared" si="148"/>
        <v>0</v>
      </c>
      <c r="PI39" t="s">
        <v>219</v>
      </c>
      <c r="PJ39" t="s">
        <v>220</v>
      </c>
      <c r="PL39" t="s">
        <v>96</v>
      </c>
      <c r="PM39" t="s">
        <v>97</v>
      </c>
      <c r="PV39" s="55">
        <v>3</v>
      </c>
      <c r="PW39" s="56">
        <f t="shared" si="149"/>
        <v>0</v>
      </c>
      <c r="PX39" t="s">
        <v>219</v>
      </c>
      <c r="PY39" t="s">
        <v>220</v>
      </c>
      <c r="QA39" t="s">
        <v>96</v>
      </c>
      <c r="QB39" t="s">
        <v>97</v>
      </c>
    </row>
    <row r="40" spans="2:444" x14ac:dyDescent="0.2">
      <c r="C40" s="55">
        <v>4</v>
      </c>
      <c r="D40" s="56">
        <f t="shared" si="120"/>
        <v>0</v>
      </c>
      <c r="E40" t="s">
        <v>219</v>
      </c>
      <c r="F40" t="s">
        <v>220</v>
      </c>
      <c r="H40" t="s">
        <v>96</v>
      </c>
      <c r="I40" t="s">
        <v>97</v>
      </c>
      <c r="R40" s="55">
        <v>4</v>
      </c>
      <c r="S40" s="56">
        <f t="shared" si="121"/>
        <v>0</v>
      </c>
      <c r="T40" t="s">
        <v>219</v>
      </c>
      <c r="U40" t="s">
        <v>220</v>
      </c>
      <c r="W40" t="s">
        <v>96</v>
      </c>
      <c r="X40" t="s">
        <v>97</v>
      </c>
      <c r="AG40" s="55">
        <v>4</v>
      </c>
      <c r="AH40" s="56">
        <f t="shared" si="122"/>
        <v>0</v>
      </c>
      <c r="AI40" t="s">
        <v>219</v>
      </c>
      <c r="AJ40" t="s">
        <v>220</v>
      </c>
      <c r="AL40" t="s">
        <v>96</v>
      </c>
      <c r="AM40" t="s">
        <v>97</v>
      </c>
      <c r="AV40" s="55">
        <v>4</v>
      </c>
      <c r="AW40" s="56">
        <f t="shared" si="123"/>
        <v>0</v>
      </c>
      <c r="AX40" t="s">
        <v>219</v>
      </c>
      <c r="AY40" t="s">
        <v>220</v>
      </c>
      <c r="BA40" t="s">
        <v>96</v>
      </c>
      <c r="BB40" t="s">
        <v>97</v>
      </c>
      <c r="BK40" s="55">
        <v>4</v>
      </c>
      <c r="BL40" s="56">
        <f t="shared" si="124"/>
        <v>0</v>
      </c>
      <c r="BM40" t="s">
        <v>219</v>
      </c>
      <c r="BN40" t="s">
        <v>220</v>
      </c>
      <c r="BP40" t="s">
        <v>96</v>
      </c>
      <c r="BQ40" t="s">
        <v>97</v>
      </c>
      <c r="BZ40" s="55">
        <v>4</v>
      </c>
      <c r="CA40" s="56">
        <f t="shared" si="125"/>
        <v>0</v>
      </c>
      <c r="CB40" t="s">
        <v>219</v>
      </c>
      <c r="CC40" t="s">
        <v>220</v>
      </c>
      <c r="CE40" t="s">
        <v>96</v>
      </c>
      <c r="CF40" t="s">
        <v>97</v>
      </c>
      <c r="CO40" s="55">
        <v>4</v>
      </c>
      <c r="CP40" s="56">
        <f t="shared" si="126"/>
        <v>0</v>
      </c>
      <c r="CQ40" t="s">
        <v>219</v>
      </c>
      <c r="CR40" t="s">
        <v>220</v>
      </c>
      <c r="CT40" t="s">
        <v>96</v>
      </c>
      <c r="CU40" t="s">
        <v>97</v>
      </c>
      <c r="DD40" s="55">
        <v>4</v>
      </c>
      <c r="DE40" s="56">
        <f t="shared" si="127"/>
        <v>0</v>
      </c>
      <c r="DF40" t="s">
        <v>219</v>
      </c>
      <c r="DG40" t="s">
        <v>220</v>
      </c>
      <c r="DI40" t="s">
        <v>96</v>
      </c>
      <c r="DJ40" t="s">
        <v>97</v>
      </c>
      <c r="DS40" s="55">
        <v>4</v>
      </c>
      <c r="DT40" s="56">
        <f t="shared" si="128"/>
        <v>0</v>
      </c>
      <c r="DU40" t="s">
        <v>219</v>
      </c>
      <c r="DV40" t="s">
        <v>220</v>
      </c>
      <c r="DX40" t="s">
        <v>96</v>
      </c>
      <c r="DY40" t="s">
        <v>97</v>
      </c>
      <c r="EH40" s="55">
        <v>4</v>
      </c>
      <c r="EI40" s="56">
        <f t="shared" si="129"/>
        <v>0</v>
      </c>
      <c r="EJ40" t="s">
        <v>219</v>
      </c>
      <c r="EK40" t="s">
        <v>220</v>
      </c>
      <c r="EM40" t="s">
        <v>96</v>
      </c>
      <c r="EN40" t="s">
        <v>97</v>
      </c>
      <c r="EW40" s="55">
        <v>4</v>
      </c>
      <c r="EX40" s="56">
        <f t="shared" si="130"/>
        <v>0</v>
      </c>
      <c r="EY40" t="s">
        <v>219</v>
      </c>
      <c r="EZ40" t="s">
        <v>220</v>
      </c>
      <c r="FB40" t="s">
        <v>96</v>
      </c>
      <c r="FC40" t="s">
        <v>97</v>
      </c>
      <c r="FL40" s="55">
        <v>4</v>
      </c>
      <c r="FM40" s="56">
        <f t="shared" si="131"/>
        <v>0</v>
      </c>
      <c r="FN40" t="s">
        <v>219</v>
      </c>
      <c r="FO40" t="s">
        <v>220</v>
      </c>
      <c r="FQ40" t="s">
        <v>96</v>
      </c>
      <c r="FR40" t="s">
        <v>97</v>
      </c>
      <c r="GA40" s="55">
        <v>4</v>
      </c>
      <c r="GB40" s="56">
        <f t="shared" si="132"/>
        <v>0</v>
      </c>
      <c r="GC40" t="s">
        <v>219</v>
      </c>
      <c r="GD40" t="s">
        <v>220</v>
      </c>
      <c r="GF40" t="s">
        <v>96</v>
      </c>
      <c r="GG40" t="s">
        <v>97</v>
      </c>
      <c r="GP40" s="55">
        <v>4</v>
      </c>
      <c r="GQ40" s="56">
        <f t="shared" si="133"/>
        <v>0</v>
      </c>
      <c r="GR40" t="s">
        <v>219</v>
      </c>
      <c r="GS40" t="s">
        <v>220</v>
      </c>
      <c r="GU40" t="s">
        <v>96</v>
      </c>
      <c r="GV40" t="s">
        <v>97</v>
      </c>
      <c r="HE40" s="55">
        <v>4</v>
      </c>
      <c r="HF40" s="56">
        <f t="shared" si="134"/>
        <v>0</v>
      </c>
      <c r="HG40" t="s">
        <v>219</v>
      </c>
      <c r="HH40" t="s">
        <v>220</v>
      </c>
      <c r="HJ40" t="s">
        <v>96</v>
      </c>
      <c r="HK40" t="s">
        <v>97</v>
      </c>
      <c r="HT40" s="55">
        <v>4</v>
      </c>
      <c r="HU40" s="56">
        <f t="shared" si="135"/>
        <v>0</v>
      </c>
      <c r="HV40" t="s">
        <v>219</v>
      </c>
      <c r="HW40" t="s">
        <v>220</v>
      </c>
      <c r="HY40" t="s">
        <v>96</v>
      </c>
      <c r="HZ40" t="s">
        <v>97</v>
      </c>
      <c r="II40" s="55">
        <v>4</v>
      </c>
      <c r="IJ40" s="56">
        <f t="shared" si="136"/>
        <v>0</v>
      </c>
      <c r="IK40" t="s">
        <v>219</v>
      </c>
      <c r="IL40" t="s">
        <v>220</v>
      </c>
      <c r="IN40" t="s">
        <v>96</v>
      </c>
      <c r="IO40" t="s">
        <v>97</v>
      </c>
      <c r="IX40" s="55">
        <v>4</v>
      </c>
      <c r="IY40" s="56">
        <f t="shared" si="137"/>
        <v>0</v>
      </c>
      <c r="IZ40" t="s">
        <v>219</v>
      </c>
      <c r="JA40" t="s">
        <v>220</v>
      </c>
      <c r="JC40" t="s">
        <v>96</v>
      </c>
      <c r="JD40" t="s">
        <v>97</v>
      </c>
      <c r="JM40" s="55">
        <v>4</v>
      </c>
      <c r="JN40" s="56">
        <f t="shared" si="138"/>
        <v>0</v>
      </c>
      <c r="JO40" t="s">
        <v>219</v>
      </c>
      <c r="JP40" t="s">
        <v>220</v>
      </c>
      <c r="JR40" t="s">
        <v>96</v>
      </c>
      <c r="JS40" t="s">
        <v>97</v>
      </c>
      <c r="KB40" s="55">
        <v>4</v>
      </c>
      <c r="KC40" s="56">
        <f t="shared" si="139"/>
        <v>0</v>
      </c>
      <c r="KD40" t="s">
        <v>219</v>
      </c>
      <c r="KE40" t="s">
        <v>220</v>
      </c>
      <c r="KG40" t="s">
        <v>96</v>
      </c>
      <c r="KH40" t="s">
        <v>97</v>
      </c>
      <c r="KQ40" s="55">
        <v>4</v>
      </c>
      <c r="KR40" s="56">
        <f t="shared" si="140"/>
        <v>0</v>
      </c>
      <c r="KS40" t="s">
        <v>219</v>
      </c>
      <c r="KT40" t="s">
        <v>220</v>
      </c>
      <c r="KV40" t="s">
        <v>96</v>
      </c>
      <c r="KW40" t="s">
        <v>97</v>
      </c>
      <c r="LF40" s="55">
        <v>4</v>
      </c>
      <c r="LG40" s="56">
        <f t="shared" si="141"/>
        <v>0</v>
      </c>
      <c r="LH40" t="s">
        <v>219</v>
      </c>
      <c r="LI40" t="s">
        <v>220</v>
      </c>
      <c r="LK40" t="s">
        <v>96</v>
      </c>
      <c r="LL40" t="s">
        <v>97</v>
      </c>
      <c r="LU40" s="55">
        <v>4</v>
      </c>
      <c r="LV40" s="56">
        <f t="shared" si="142"/>
        <v>0</v>
      </c>
      <c r="LW40" t="s">
        <v>219</v>
      </c>
      <c r="LX40" t="s">
        <v>220</v>
      </c>
      <c r="LZ40" t="s">
        <v>96</v>
      </c>
      <c r="MA40" t="s">
        <v>97</v>
      </c>
      <c r="MJ40" s="55">
        <v>4</v>
      </c>
      <c r="MK40" s="56">
        <f t="shared" si="143"/>
        <v>0</v>
      </c>
      <c r="ML40" t="s">
        <v>219</v>
      </c>
      <c r="MM40" t="s">
        <v>220</v>
      </c>
      <c r="MO40" t="s">
        <v>96</v>
      </c>
      <c r="MP40" t="s">
        <v>97</v>
      </c>
      <c r="MY40" s="55">
        <v>4</v>
      </c>
      <c r="MZ40" s="56">
        <f t="shared" si="144"/>
        <v>0</v>
      </c>
      <c r="NA40" t="s">
        <v>219</v>
      </c>
      <c r="NB40" t="s">
        <v>220</v>
      </c>
      <c r="ND40" t="s">
        <v>96</v>
      </c>
      <c r="NE40" t="s">
        <v>97</v>
      </c>
      <c r="NN40" s="55">
        <v>4</v>
      </c>
      <c r="NO40" s="56">
        <f t="shared" si="145"/>
        <v>0</v>
      </c>
      <c r="NP40" t="s">
        <v>219</v>
      </c>
      <c r="NQ40" t="s">
        <v>220</v>
      </c>
      <c r="NS40" t="s">
        <v>96</v>
      </c>
      <c r="NT40" t="s">
        <v>97</v>
      </c>
      <c r="OC40" s="55">
        <v>4</v>
      </c>
      <c r="OD40" s="56">
        <f t="shared" si="146"/>
        <v>0</v>
      </c>
      <c r="OE40" t="s">
        <v>219</v>
      </c>
      <c r="OF40" t="s">
        <v>220</v>
      </c>
      <c r="OH40" t="s">
        <v>96</v>
      </c>
      <c r="OI40" t="s">
        <v>97</v>
      </c>
      <c r="OR40" s="55">
        <v>4</v>
      </c>
      <c r="OS40" s="56">
        <f t="shared" si="147"/>
        <v>0</v>
      </c>
      <c r="OT40" t="s">
        <v>219</v>
      </c>
      <c r="OU40" t="s">
        <v>220</v>
      </c>
      <c r="OW40" t="s">
        <v>96</v>
      </c>
      <c r="OX40" t="s">
        <v>97</v>
      </c>
      <c r="PG40" s="55">
        <v>4</v>
      </c>
      <c r="PH40" s="56">
        <f t="shared" si="148"/>
        <v>0</v>
      </c>
      <c r="PI40" t="s">
        <v>219</v>
      </c>
      <c r="PJ40" t="s">
        <v>220</v>
      </c>
      <c r="PL40" t="s">
        <v>96</v>
      </c>
      <c r="PM40" t="s">
        <v>97</v>
      </c>
      <c r="PV40" s="55">
        <v>4</v>
      </c>
      <c r="PW40" s="56">
        <f t="shared" si="149"/>
        <v>0</v>
      </c>
      <c r="PX40" t="s">
        <v>219</v>
      </c>
      <c r="PY40" t="s">
        <v>220</v>
      </c>
      <c r="QA40" t="s">
        <v>96</v>
      </c>
      <c r="QB40" t="s">
        <v>97</v>
      </c>
    </row>
    <row r="41" spans="2:444" x14ac:dyDescent="0.2">
      <c r="C41" s="55">
        <v>5</v>
      </c>
      <c r="D41" s="56">
        <f t="shared" si="120"/>
        <v>0</v>
      </c>
      <c r="E41" t="s">
        <v>219</v>
      </c>
      <c r="F41" t="s">
        <v>220</v>
      </c>
      <c r="H41" t="s">
        <v>96</v>
      </c>
      <c r="I41" t="s">
        <v>97</v>
      </c>
      <c r="R41" s="55">
        <v>5</v>
      </c>
      <c r="S41" s="56">
        <f t="shared" si="121"/>
        <v>0</v>
      </c>
      <c r="T41" t="s">
        <v>219</v>
      </c>
      <c r="U41" t="s">
        <v>220</v>
      </c>
      <c r="W41" t="s">
        <v>96</v>
      </c>
      <c r="X41" t="s">
        <v>97</v>
      </c>
      <c r="AG41" s="55">
        <v>5</v>
      </c>
      <c r="AH41" s="56">
        <f t="shared" si="122"/>
        <v>0</v>
      </c>
      <c r="AI41" t="s">
        <v>219</v>
      </c>
      <c r="AJ41" t="s">
        <v>220</v>
      </c>
      <c r="AL41" t="s">
        <v>96</v>
      </c>
      <c r="AM41" t="s">
        <v>97</v>
      </c>
      <c r="AV41" s="55">
        <v>5</v>
      </c>
      <c r="AW41" s="56">
        <f t="shared" si="123"/>
        <v>0</v>
      </c>
      <c r="AX41" t="s">
        <v>219</v>
      </c>
      <c r="AY41" t="s">
        <v>220</v>
      </c>
      <c r="BA41" t="s">
        <v>96</v>
      </c>
      <c r="BB41" t="s">
        <v>97</v>
      </c>
      <c r="BK41" s="55">
        <v>5</v>
      </c>
      <c r="BL41" s="56">
        <f t="shared" si="124"/>
        <v>0</v>
      </c>
      <c r="BM41" t="s">
        <v>219</v>
      </c>
      <c r="BN41" t="s">
        <v>220</v>
      </c>
      <c r="BP41" t="s">
        <v>96</v>
      </c>
      <c r="BQ41" t="s">
        <v>97</v>
      </c>
      <c r="BZ41" s="55">
        <v>5</v>
      </c>
      <c r="CA41" s="56">
        <f t="shared" si="125"/>
        <v>0</v>
      </c>
      <c r="CB41" t="s">
        <v>219</v>
      </c>
      <c r="CC41" t="s">
        <v>220</v>
      </c>
      <c r="CE41" t="s">
        <v>96</v>
      </c>
      <c r="CF41" t="s">
        <v>97</v>
      </c>
      <c r="CO41" s="55">
        <v>5</v>
      </c>
      <c r="CP41" s="56">
        <f t="shared" si="126"/>
        <v>0</v>
      </c>
      <c r="CQ41" t="s">
        <v>219</v>
      </c>
      <c r="CR41" t="s">
        <v>220</v>
      </c>
      <c r="CT41" t="s">
        <v>96</v>
      </c>
      <c r="CU41" t="s">
        <v>97</v>
      </c>
      <c r="DD41" s="55">
        <v>5</v>
      </c>
      <c r="DE41" s="56">
        <f t="shared" si="127"/>
        <v>0</v>
      </c>
      <c r="DF41" t="s">
        <v>219</v>
      </c>
      <c r="DG41" t="s">
        <v>220</v>
      </c>
      <c r="DI41" t="s">
        <v>96</v>
      </c>
      <c r="DJ41" t="s">
        <v>97</v>
      </c>
      <c r="DS41" s="55">
        <v>5</v>
      </c>
      <c r="DT41" s="56">
        <f t="shared" si="128"/>
        <v>0</v>
      </c>
      <c r="DU41" t="s">
        <v>219</v>
      </c>
      <c r="DV41" t="s">
        <v>220</v>
      </c>
      <c r="DX41" t="s">
        <v>96</v>
      </c>
      <c r="DY41" t="s">
        <v>97</v>
      </c>
      <c r="EH41" s="55">
        <v>5</v>
      </c>
      <c r="EI41" s="56">
        <f t="shared" si="129"/>
        <v>0</v>
      </c>
      <c r="EJ41" t="s">
        <v>219</v>
      </c>
      <c r="EK41" t="s">
        <v>220</v>
      </c>
      <c r="EM41" t="s">
        <v>96</v>
      </c>
      <c r="EN41" t="s">
        <v>97</v>
      </c>
      <c r="EW41" s="55">
        <v>5</v>
      </c>
      <c r="EX41" s="56">
        <f t="shared" si="130"/>
        <v>0</v>
      </c>
      <c r="EY41" t="s">
        <v>219</v>
      </c>
      <c r="EZ41" t="s">
        <v>220</v>
      </c>
      <c r="FB41" t="s">
        <v>96</v>
      </c>
      <c r="FC41" t="s">
        <v>97</v>
      </c>
      <c r="FL41" s="55">
        <v>5</v>
      </c>
      <c r="FM41" s="56">
        <f t="shared" si="131"/>
        <v>0</v>
      </c>
      <c r="FN41" t="s">
        <v>219</v>
      </c>
      <c r="FO41" t="s">
        <v>220</v>
      </c>
      <c r="FQ41" t="s">
        <v>96</v>
      </c>
      <c r="FR41" t="s">
        <v>97</v>
      </c>
      <c r="GA41" s="55">
        <v>5</v>
      </c>
      <c r="GB41" s="56">
        <f t="shared" si="132"/>
        <v>0</v>
      </c>
      <c r="GC41" t="s">
        <v>219</v>
      </c>
      <c r="GD41" t="s">
        <v>220</v>
      </c>
      <c r="GF41" t="s">
        <v>96</v>
      </c>
      <c r="GG41" t="s">
        <v>97</v>
      </c>
      <c r="GP41" s="55">
        <v>5</v>
      </c>
      <c r="GQ41" s="56">
        <f t="shared" si="133"/>
        <v>0</v>
      </c>
      <c r="GR41" t="s">
        <v>219</v>
      </c>
      <c r="GS41" t="s">
        <v>220</v>
      </c>
      <c r="GU41" t="s">
        <v>96</v>
      </c>
      <c r="GV41" t="s">
        <v>97</v>
      </c>
      <c r="HE41" s="55">
        <v>5</v>
      </c>
      <c r="HF41" s="56">
        <f t="shared" si="134"/>
        <v>0</v>
      </c>
      <c r="HG41" t="s">
        <v>219</v>
      </c>
      <c r="HH41" t="s">
        <v>220</v>
      </c>
      <c r="HJ41" t="s">
        <v>96</v>
      </c>
      <c r="HK41" t="s">
        <v>97</v>
      </c>
      <c r="HT41" s="55">
        <v>5</v>
      </c>
      <c r="HU41" s="56">
        <f t="shared" si="135"/>
        <v>0</v>
      </c>
      <c r="HV41" t="s">
        <v>219</v>
      </c>
      <c r="HW41" t="s">
        <v>220</v>
      </c>
      <c r="HY41" t="s">
        <v>96</v>
      </c>
      <c r="HZ41" t="s">
        <v>97</v>
      </c>
      <c r="II41" s="55">
        <v>5</v>
      </c>
      <c r="IJ41" s="56">
        <f t="shared" si="136"/>
        <v>0</v>
      </c>
      <c r="IK41" t="s">
        <v>219</v>
      </c>
      <c r="IL41" t="s">
        <v>220</v>
      </c>
      <c r="IN41" t="s">
        <v>96</v>
      </c>
      <c r="IO41" t="s">
        <v>97</v>
      </c>
      <c r="IX41" s="55">
        <v>5</v>
      </c>
      <c r="IY41" s="56">
        <f t="shared" si="137"/>
        <v>0</v>
      </c>
      <c r="IZ41" t="s">
        <v>219</v>
      </c>
      <c r="JA41" t="s">
        <v>220</v>
      </c>
      <c r="JC41" t="s">
        <v>96</v>
      </c>
      <c r="JD41" t="s">
        <v>97</v>
      </c>
      <c r="JM41" s="55">
        <v>5</v>
      </c>
      <c r="JN41" s="56">
        <f t="shared" si="138"/>
        <v>0</v>
      </c>
      <c r="JO41" t="s">
        <v>219</v>
      </c>
      <c r="JP41" t="s">
        <v>220</v>
      </c>
      <c r="JR41" t="s">
        <v>96</v>
      </c>
      <c r="JS41" t="s">
        <v>97</v>
      </c>
      <c r="KB41" s="55">
        <v>5</v>
      </c>
      <c r="KC41" s="56">
        <f t="shared" si="139"/>
        <v>0</v>
      </c>
      <c r="KD41" t="s">
        <v>219</v>
      </c>
      <c r="KE41" t="s">
        <v>220</v>
      </c>
      <c r="KG41" t="s">
        <v>96</v>
      </c>
      <c r="KH41" t="s">
        <v>97</v>
      </c>
      <c r="KQ41" s="55">
        <v>5</v>
      </c>
      <c r="KR41" s="56">
        <f t="shared" si="140"/>
        <v>0</v>
      </c>
      <c r="KS41" t="s">
        <v>219</v>
      </c>
      <c r="KT41" t="s">
        <v>220</v>
      </c>
      <c r="KV41" t="s">
        <v>96</v>
      </c>
      <c r="KW41" t="s">
        <v>97</v>
      </c>
      <c r="LF41" s="55">
        <v>5</v>
      </c>
      <c r="LG41" s="56">
        <f t="shared" si="141"/>
        <v>0</v>
      </c>
      <c r="LH41" t="s">
        <v>219</v>
      </c>
      <c r="LI41" t="s">
        <v>220</v>
      </c>
      <c r="LK41" t="s">
        <v>96</v>
      </c>
      <c r="LL41" t="s">
        <v>97</v>
      </c>
      <c r="LU41" s="55">
        <v>5</v>
      </c>
      <c r="LV41" s="56">
        <f t="shared" si="142"/>
        <v>0</v>
      </c>
      <c r="LW41" t="s">
        <v>219</v>
      </c>
      <c r="LX41" t="s">
        <v>220</v>
      </c>
      <c r="LZ41" t="s">
        <v>96</v>
      </c>
      <c r="MA41" t="s">
        <v>97</v>
      </c>
      <c r="MJ41" s="55">
        <v>5</v>
      </c>
      <c r="MK41" s="56">
        <f t="shared" si="143"/>
        <v>0</v>
      </c>
      <c r="ML41" t="s">
        <v>219</v>
      </c>
      <c r="MM41" t="s">
        <v>220</v>
      </c>
      <c r="MO41" t="s">
        <v>96</v>
      </c>
      <c r="MP41" t="s">
        <v>97</v>
      </c>
      <c r="MY41" s="55">
        <v>5</v>
      </c>
      <c r="MZ41" s="56">
        <f t="shared" si="144"/>
        <v>0</v>
      </c>
      <c r="NA41" t="s">
        <v>219</v>
      </c>
      <c r="NB41" t="s">
        <v>220</v>
      </c>
      <c r="ND41" t="s">
        <v>96</v>
      </c>
      <c r="NE41" t="s">
        <v>97</v>
      </c>
      <c r="NN41" s="55">
        <v>5</v>
      </c>
      <c r="NO41" s="56">
        <f t="shared" si="145"/>
        <v>0</v>
      </c>
      <c r="NP41" t="s">
        <v>219</v>
      </c>
      <c r="NQ41" t="s">
        <v>220</v>
      </c>
      <c r="NS41" t="s">
        <v>96</v>
      </c>
      <c r="NT41" t="s">
        <v>97</v>
      </c>
      <c r="OC41" s="55">
        <v>5</v>
      </c>
      <c r="OD41" s="56">
        <f t="shared" si="146"/>
        <v>0</v>
      </c>
      <c r="OE41" t="s">
        <v>219</v>
      </c>
      <c r="OF41" t="s">
        <v>220</v>
      </c>
      <c r="OH41" t="s">
        <v>96</v>
      </c>
      <c r="OI41" t="s">
        <v>97</v>
      </c>
      <c r="OR41" s="55">
        <v>5</v>
      </c>
      <c r="OS41" s="56">
        <f t="shared" si="147"/>
        <v>0</v>
      </c>
      <c r="OT41" t="s">
        <v>219</v>
      </c>
      <c r="OU41" t="s">
        <v>220</v>
      </c>
      <c r="OW41" t="s">
        <v>96</v>
      </c>
      <c r="OX41" t="s">
        <v>97</v>
      </c>
      <c r="PG41" s="55">
        <v>5</v>
      </c>
      <c r="PH41" s="56">
        <f t="shared" si="148"/>
        <v>0</v>
      </c>
      <c r="PI41" t="s">
        <v>219</v>
      </c>
      <c r="PJ41" t="s">
        <v>220</v>
      </c>
      <c r="PL41" t="s">
        <v>96</v>
      </c>
      <c r="PM41" t="s">
        <v>97</v>
      </c>
      <c r="PV41" s="55">
        <v>5</v>
      </c>
      <c r="PW41" s="56">
        <f t="shared" si="149"/>
        <v>0</v>
      </c>
      <c r="PX41" t="s">
        <v>219</v>
      </c>
      <c r="PY41" t="s">
        <v>220</v>
      </c>
      <c r="QA41" t="s">
        <v>96</v>
      </c>
      <c r="QB41" t="s">
        <v>97</v>
      </c>
    </row>
    <row r="42" spans="2:444" x14ac:dyDescent="0.2">
      <c r="C42" s="57">
        <v>6</v>
      </c>
      <c r="D42" s="58">
        <f t="shared" si="120"/>
        <v>0</v>
      </c>
      <c r="E42" t="s">
        <v>219</v>
      </c>
      <c r="F42" t="s">
        <v>220</v>
      </c>
      <c r="H42" t="s">
        <v>96</v>
      </c>
      <c r="I42" t="s">
        <v>97</v>
      </c>
      <c r="R42" s="57">
        <v>6</v>
      </c>
      <c r="S42" s="58">
        <f t="shared" si="121"/>
        <v>0</v>
      </c>
      <c r="T42" t="s">
        <v>219</v>
      </c>
      <c r="U42" t="s">
        <v>220</v>
      </c>
      <c r="W42" t="s">
        <v>96</v>
      </c>
      <c r="X42" t="s">
        <v>97</v>
      </c>
      <c r="AG42" s="57">
        <v>6</v>
      </c>
      <c r="AH42" s="58">
        <f t="shared" si="122"/>
        <v>0</v>
      </c>
      <c r="AI42" t="s">
        <v>219</v>
      </c>
      <c r="AJ42" t="s">
        <v>220</v>
      </c>
      <c r="AL42" t="s">
        <v>96</v>
      </c>
      <c r="AM42" t="s">
        <v>97</v>
      </c>
      <c r="AV42" s="57">
        <v>6</v>
      </c>
      <c r="AW42" s="58">
        <f t="shared" si="123"/>
        <v>0</v>
      </c>
      <c r="AX42" t="s">
        <v>219</v>
      </c>
      <c r="AY42" t="s">
        <v>220</v>
      </c>
      <c r="BA42" t="s">
        <v>96</v>
      </c>
      <c r="BB42" t="s">
        <v>97</v>
      </c>
      <c r="BK42" s="57">
        <v>6</v>
      </c>
      <c r="BL42" s="58">
        <f t="shared" si="124"/>
        <v>0</v>
      </c>
      <c r="BM42" t="s">
        <v>219</v>
      </c>
      <c r="BN42" t="s">
        <v>220</v>
      </c>
      <c r="BP42" t="s">
        <v>96</v>
      </c>
      <c r="BQ42" t="s">
        <v>97</v>
      </c>
      <c r="BZ42" s="57">
        <v>6</v>
      </c>
      <c r="CA42" s="58">
        <f t="shared" si="125"/>
        <v>0</v>
      </c>
      <c r="CB42" t="s">
        <v>219</v>
      </c>
      <c r="CC42" t="s">
        <v>220</v>
      </c>
      <c r="CE42" t="s">
        <v>96</v>
      </c>
      <c r="CF42" t="s">
        <v>97</v>
      </c>
      <c r="CO42" s="57">
        <v>6</v>
      </c>
      <c r="CP42" s="58">
        <f t="shared" si="126"/>
        <v>0</v>
      </c>
      <c r="CQ42" t="s">
        <v>219</v>
      </c>
      <c r="CR42" t="s">
        <v>220</v>
      </c>
      <c r="CT42" t="s">
        <v>96</v>
      </c>
      <c r="CU42" t="s">
        <v>97</v>
      </c>
      <c r="DD42" s="57">
        <v>6</v>
      </c>
      <c r="DE42" s="58">
        <f t="shared" si="127"/>
        <v>0</v>
      </c>
      <c r="DF42" t="s">
        <v>219</v>
      </c>
      <c r="DG42" t="s">
        <v>220</v>
      </c>
      <c r="DI42" t="s">
        <v>96</v>
      </c>
      <c r="DJ42" t="s">
        <v>97</v>
      </c>
      <c r="DS42" s="57">
        <v>6</v>
      </c>
      <c r="DT42" s="58">
        <f t="shared" si="128"/>
        <v>0</v>
      </c>
      <c r="DU42" t="s">
        <v>219</v>
      </c>
      <c r="DV42" t="s">
        <v>220</v>
      </c>
      <c r="DX42" t="s">
        <v>96</v>
      </c>
      <c r="DY42" t="s">
        <v>97</v>
      </c>
      <c r="EH42" s="57">
        <v>6</v>
      </c>
      <c r="EI42" s="58">
        <f t="shared" si="129"/>
        <v>0</v>
      </c>
      <c r="EJ42" t="s">
        <v>219</v>
      </c>
      <c r="EK42" t="s">
        <v>220</v>
      </c>
      <c r="EM42" t="s">
        <v>96</v>
      </c>
      <c r="EN42" t="s">
        <v>97</v>
      </c>
      <c r="EW42" s="57">
        <v>6</v>
      </c>
      <c r="EX42" s="58">
        <f t="shared" si="130"/>
        <v>0</v>
      </c>
      <c r="EY42" t="s">
        <v>219</v>
      </c>
      <c r="EZ42" t="s">
        <v>220</v>
      </c>
      <c r="FB42" t="s">
        <v>96</v>
      </c>
      <c r="FC42" t="s">
        <v>97</v>
      </c>
      <c r="FL42" s="57">
        <v>6</v>
      </c>
      <c r="FM42" s="58">
        <f t="shared" si="131"/>
        <v>0</v>
      </c>
      <c r="FN42" t="s">
        <v>219</v>
      </c>
      <c r="FO42" t="s">
        <v>220</v>
      </c>
      <c r="FQ42" t="s">
        <v>96</v>
      </c>
      <c r="FR42" t="s">
        <v>97</v>
      </c>
      <c r="GA42" s="57">
        <v>6</v>
      </c>
      <c r="GB42" s="58">
        <f t="shared" si="132"/>
        <v>0</v>
      </c>
      <c r="GC42" t="s">
        <v>219</v>
      </c>
      <c r="GD42" t="s">
        <v>220</v>
      </c>
      <c r="GF42" t="s">
        <v>96</v>
      </c>
      <c r="GG42" t="s">
        <v>97</v>
      </c>
      <c r="GP42" s="57">
        <v>6</v>
      </c>
      <c r="GQ42" s="58">
        <f t="shared" si="133"/>
        <v>0</v>
      </c>
      <c r="GR42" t="s">
        <v>219</v>
      </c>
      <c r="GS42" t="s">
        <v>220</v>
      </c>
      <c r="GU42" t="s">
        <v>96</v>
      </c>
      <c r="GV42" t="s">
        <v>97</v>
      </c>
      <c r="HE42" s="57">
        <v>6</v>
      </c>
      <c r="HF42" s="58">
        <f t="shared" si="134"/>
        <v>0</v>
      </c>
      <c r="HG42" t="s">
        <v>219</v>
      </c>
      <c r="HH42" t="s">
        <v>220</v>
      </c>
      <c r="HJ42" t="s">
        <v>96</v>
      </c>
      <c r="HK42" t="s">
        <v>97</v>
      </c>
      <c r="HT42" s="57">
        <v>6</v>
      </c>
      <c r="HU42" s="58">
        <f t="shared" si="135"/>
        <v>0</v>
      </c>
      <c r="HV42" t="s">
        <v>219</v>
      </c>
      <c r="HW42" t="s">
        <v>220</v>
      </c>
      <c r="HY42" t="s">
        <v>96</v>
      </c>
      <c r="HZ42" t="s">
        <v>97</v>
      </c>
      <c r="II42" s="57">
        <v>6</v>
      </c>
      <c r="IJ42" s="58">
        <f t="shared" si="136"/>
        <v>0</v>
      </c>
      <c r="IK42" t="s">
        <v>219</v>
      </c>
      <c r="IL42" t="s">
        <v>220</v>
      </c>
      <c r="IN42" t="s">
        <v>96</v>
      </c>
      <c r="IO42" t="s">
        <v>97</v>
      </c>
      <c r="IX42" s="57">
        <v>6</v>
      </c>
      <c r="IY42" s="58">
        <f t="shared" si="137"/>
        <v>0</v>
      </c>
      <c r="IZ42" t="s">
        <v>219</v>
      </c>
      <c r="JA42" t="s">
        <v>220</v>
      </c>
      <c r="JC42" t="s">
        <v>96</v>
      </c>
      <c r="JD42" t="s">
        <v>97</v>
      </c>
      <c r="JM42" s="57">
        <v>6</v>
      </c>
      <c r="JN42" s="58">
        <f t="shared" si="138"/>
        <v>0</v>
      </c>
      <c r="JO42" t="s">
        <v>219</v>
      </c>
      <c r="JP42" t="s">
        <v>220</v>
      </c>
      <c r="JR42" t="s">
        <v>96</v>
      </c>
      <c r="JS42" t="s">
        <v>97</v>
      </c>
      <c r="KB42" s="57">
        <v>6</v>
      </c>
      <c r="KC42" s="58">
        <f t="shared" si="139"/>
        <v>0</v>
      </c>
      <c r="KD42" t="s">
        <v>219</v>
      </c>
      <c r="KE42" t="s">
        <v>220</v>
      </c>
      <c r="KG42" t="s">
        <v>96</v>
      </c>
      <c r="KH42" t="s">
        <v>97</v>
      </c>
      <c r="KQ42" s="57">
        <v>6</v>
      </c>
      <c r="KR42" s="58">
        <f t="shared" si="140"/>
        <v>0</v>
      </c>
      <c r="KS42" t="s">
        <v>219</v>
      </c>
      <c r="KT42" t="s">
        <v>220</v>
      </c>
      <c r="KV42" t="s">
        <v>96</v>
      </c>
      <c r="KW42" t="s">
        <v>97</v>
      </c>
      <c r="LF42" s="57">
        <v>6</v>
      </c>
      <c r="LG42" s="58">
        <f t="shared" si="141"/>
        <v>0</v>
      </c>
      <c r="LH42" t="s">
        <v>219</v>
      </c>
      <c r="LI42" t="s">
        <v>220</v>
      </c>
      <c r="LK42" t="s">
        <v>96</v>
      </c>
      <c r="LL42" t="s">
        <v>97</v>
      </c>
      <c r="LU42" s="57">
        <v>6</v>
      </c>
      <c r="LV42" s="58">
        <f t="shared" si="142"/>
        <v>0</v>
      </c>
      <c r="LW42" t="s">
        <v>219</v>
      </c>
      <c r="LX42" t="s">
        <v>220</v>
      </c>
      <c r="LZ42" t="s">
        <v>96</v>
      </c>
      <c r="MA42" t="s">
        <v>97</v>
      </c>
      <c r="MJ42" s="57">
        <v>6</v>
      </c>
      <c r="MK42" s="58">
        <f t="shared" si="143"/>
        <v>0</v>
      </c>
      <c r="ML42" t="s">
        <v>219</v>
      </c>
      <c r="MM42" t="s">
        <v>220</v>
      </c>
      <c r="MO42" t="s">
        <v>96</v>
      </c>
      <c r="MP42" t="s">
        <v>97</v>
      </c>
      <c r="MY42" s="57">
        <v>6</v>
      </c>
      <c r="MZ42" s="58">
        <f t="shared" si="144"/>
        <v>0</v>
      </c>
      <c r="NA42" t="s">
        <v>219</v>
      </c>
      <c r="NB42" t="s">
        <v>220</v>
      </c>
      <c r="ND42" t="s">
        <v>96</v>
      </c>
      <c r="NE42" t="s">
        <v>97</v>
      </c>
      <c r="NN42" s="57">
        <v>6</v>
      </c>
      <c r="NO42" s="58">
        <f t="shared" si="145"/>
        <v>0</v>
      </c>
      <c r="NP42" t="s">
        <v>219</v>
      </c>
      <c r="NQ42" t="s">
        <v>220</v>
      </c>
      <c r="NS42" t="s">
        <v>96</v>
      </c>
      <c r="NT42" t="s">
        <v>97</v>
      </c>
      <c r="OC42" s="57">
        <v>6</v>
      </c>
      <c r="OD42" s="58">
        <f t="shared" si="146"/>
        <v>0</v>
      </c>
      <c r="OE42" t="s">
        <v>219</v>
      </c>
      <c r="OF42" t="s">
        <v>220</v>
      </c>
      <c r="OH42" t="s">
        <v>96</v>
      </c>
      <c r="OI42" t="s">
        <v>97</v>
      </c>
      <c r="OR42" s="57">
        <v>6</v>
      </c>
      <c r="OS42" s="58">
        <f t="shared" si="147"/>
        <v>0</v>
      </c>
      <c r="OT42" t="s">
        <v>219</v>
      </c>
      <c r="OU42" t="s">
        <v>220</v>
      </c>
      <c r="OW42" t="s">
        <v>96</v>
      </c>
      <c r="OX42" t="s">
        <v>97</v>
      </c>
      <c r="PG42" s="57">
        <v>6</v>
      </c>
      <c r="PH42" s="58">
        <f t="shared" si="148"/>
        <v>0</v>
      </c>
      <c r="PI42" t="s">
        <v>219</v>
      </c>
      <c r="PJ42" t="s">
        <v>220</v>
      </c>
      <c r="PL42" t="s">
        <v>96</v>
      </c>
      <c r="PM42" t="s">
        <v>97</v>
      </c>
      <c r="PV42" s="57">
        <v>6</v>
      </c>
      <c r="PW42" s="58">
        <f t="shared" si="149"/>
        <v>0</v>
      </c>
      <c r="PX42" t="s">
        <v>219</v>
      </c>
      <c r="PY42" t="s">
        <v>220</v>
      </c>
      <c r="QA42" t="s">
        <v>96</v>
      </c>
      <c r="QB42" t="s">
        <v>97</v>
      </c>
    </row>
    <row r="43" spans="2:444" x14ac:dyDescent="0.2">
      <c r="C43" s="53">
        <v>7</v>
      </c>
      <c r="D43" s="54">
        <f t="shared" ref="D43:D50" si="150">D$29</f>
        <v>0</v>
      </c>
      <c r="E43" t="s">
        <v>221</v>
      </c>
      <c r="F43" t="s">
        <v>220</v>
      </c>
      <c r="H43" t="s">
        <v>96</v>
      </c>
      <c r="I43" t="s">
        <v>98</v>
      </c>
      <c r="R43" s="53">
        <v>7</v>
      </c>
      <c r="S43" s="54">
        <f t="shared" ref="S43:S50" si="151">S$29</f>
        <v>0</v>
      </c>
      <c r="T43" t="s">
        <v>221</v>
      </c>
      <c r="U43" t="s">
        <v>220</v>
      </c>
      <c r="W43" t="s">
        <v>96</v>
      </c>
      <c r="X43" t="s">
        <v>98</v>
      </c>
      <c r="AG43" s="53">
        <v>7</v>
      </c>
      <c r="AH43" s="54">
        <f t="shared" ref="AH43:AH50" si="152">AH$29</f>
        <v>0</v>
      </c>
      <c r="AI43" t="s">
        <v>221</v>
      </c>
      <c r="AJ43" t="s">
        <v>220</v>
      </c>
      <c r="AL43" t="s">
        <v>96</v>
      </c>
      <c r="AM43" t="s">
        <v>98</v>
      </c>
      <c r="AV43" s="53">
        <v>7</v>
      </c>
      <c r="AW43" s="54">
        <f t="shared" ref="AW43:AW50" si="153">AW$29</f>
        <v>0</v>
      </c>
      <c r="AX43" t="s">
        <v>221</v>
      </c>
      <c r="AY43" t="s">
        <v>220</v>
      </c>
      <c r="BA43" t="s">
        <v>96</v>
      </c>
      <c r="BB43" t="s">
        <v>98</v>
      </c>
      <c r="BK43" s="53">
        <v>7</v>
      </c>
      <c r="BL43" s="54">
        <f t="shared" ref="BL43:BL50" si="154">BL$29</f>
        <v>0</v>
      </c>
      <c r="BM43" t="s">
        <v>221</v>
      </c>
      <c r="BN43" t="s">
        <v>220</v>
      </c>
      <c r="BP43" t="s">
        <v>96</v>
      </c>
      <c r="BQ43" t="s">
        <v>98</v>
      </c>
      <c r="BZ43" s="53">
        <v>7</v>
      </c>
      <c r="CA43" s="54">
        <f t="shared" ref="CA43:CA50" si="155">CA$29</f>
        <v>0</v>
      </c>
      <c r="CB43" t="s">
        <v>221</v>
      </c>
      <c r="CC43" t="s">
        <v>220</v>
      </c>
      <c r="CE43" t="s">
        <v>96</v>
      </c>
      <c r="CF43" t="s">
        <v>98</v>
      </c>
      <c r="CO43" s="53">
        <v>7</v>
      </c>
      <c r="CP43" s="54">
        <f t="shared" ref="CP43:CP50" si="156">CP$29</f>
        <v>0</v>
      </c>
      <c r="CQ43" t="s">
        <v>221</v>
      </c>
      <c r="CR43" t="s">
        <v>220</v>
      </c>
      <c r="CT43" t="s">
        <v>96</v>
      </c>
      <c r="CU43" t="s">
        <v>98</v>
      </c>
      <c r="DD43" s="53">
        <v>7</v>
      </c>
      <c r="DE43" s="54">
        <f t="shared" ref="DE43:DE50" si="157">DE$29</f>
        <v>0</v>
      </c>
      <c r="DF43" t="s">
        <v>221</v>
      </c>
      <c r="DG43" t="s">
        <v>220</v>
      </c>
      <c r="DI43" t="s">
        <v>96</v>
      </c>
      <c r="DJ43" t="s">
        <v>98</v>
      </c>
      <c r="DS43" s="53">
        <v>7</v>
      </c>
      <c r="DT43" s="54">
        <f t="shared" ref="DT43:DT50" si="158">DT$29</f>
        <v>0</v>
      </c>
      <c r="DU43" t="s">
        <v>221</v>
      </c>
      <c r="DV43" t="s">
        <v>220</v>
      </c>
      <c r="DX43" t="s">
        <v>96</v>
      </c>
      <c r="DY43" t="s">
        <v>98</v>
      </c>
      <c r="EH43" s="53">
        <v>7</v>
      </c>
      <c r="EI43" s="54">
        <f t="shared" ref="EI43:EI50" si="159">EI$29</f>
        <v>0</v>
      </c>
      <c r="EJ43" t="s">
        <v>221</v>
      </c>
      <c r="EK43" t="s">
        <v>220</v>
      </c>
      <c r="EM43" t="s">
        <v>96</v>
      </c>
      <c r="EN43" t="s">
        <v>98</v>
      </c>
      <c r="EW43" s="53">
        <v>7</v>
      </c>
      <c r="EX43" s="54">
        <f t="shared" ref="EX43:EX50" si="160">EX$29</f>
        <v>0</v>
      </c>
      <c r="EY43" t="s">
        <v>221</v>
      </c>
      <c r="EZ43" t="s">
        <v>220</v>
      </c>
      <c r="FB43" t="s">
        <v>96</v>
      </c>
      <c r="FC43" t="s">
        <v>98</v>
      </c>
      <c r="FL43" s="53">
        <v>7</v>
      </c>
      <c r="FM43" s="54">
        <f t="shared" ref="FM43:FM50" si="161">FM$29</f>
        <v>0</v>
      </c>
      <c r="FN43" t="s">
        <v>221</v>
      </c>
      <c r="FO43" t="s">
        <v>220</v>
      </c>
      <c r="FQ43" t="s">
        <v>96</v>
      </c>
      <c r="FR43" t="s">
        <v>98</v>
      </c>
      <c r="GA43" s="53">
        <v>7</v>
      </c>
      <c r="GB43" s="54">
        <f t="shared" ref="GB43:GB50" si="162">GB$29</f>
        <v>0</v>
      </c>
      <c r="GC43" t="s">
        <v>221</v>
      </c>
      <c r="GD43" t="s">
        <v>220</v>
      </c>
      <c r="GF43" t="s">
        <v>96</v>
      </c>
      <c r="GG43" t="s">
        <v>98</v>
      </c>
      <c r="GP43" s="53">
        <v>7</v>
      </c>
      <c r="GQ43" s="54">
        <f t="shared" ref="GQ43:GQ50" si="163">GQ$29</f>
        <v>0</v>
      </c>
      <c r="GR43" t="s">
        <v>221</v>
      </c>
      <c r="GS43" t="s">
        <v>220</v>
      </c>
      <c r="GU43" t="s">
        <v>96</v>
      </c>
      <c r="GV43" t="s">
        <v>98</v>
      </c>
      <c r="HE43" s="53">
        <v>7</v>
      </c>
      <c r="HF43" s="54">
        <f t="shared" ref="HF43:HF50" si="164">HF$29</f>
        <v>0</v>
      </c>
      <c r="HG43" t="s">
        <v>221</v>
      </c>
      <c r="HH43" t="s">
        <v>220</v>
      </c>
      <c r="HJ43" t="s">
        <v>96</v>
      </c>
      <c r="HK43" t="s">
        <v>98</v>
      </c>
      <c r="HT43" s="53">
        <v>7</v>
      </c>
      <c r="HU43" s="54">
        <f t="shared" ref="HU43:HU50" si="165">HU$29</f>
        <v>0</v>
      </c>
      <c r="HV43" t="s">
        <v>221</v>
      </c>
      <c r="HW43" t="s">
        <v>220</v>
      </c>
      <c r="HY43" t="s">
        <v>96</v>
      </c>
      <c r="HZ43" t="s">
        <v>98</v>
      </c>
      <c r="II43" s="53">
        <v>7</v>
      </c>
      <c r="IJ43" s="54">
        <f t="shared" ref="IJ43:IJ50" si="166">IJ$29</f>
        <v>0</v>
      </c>
      <c r="IK43" t="s">
        <v>221</v>
      </c>
      <c r="IL43" t="s">
        <v>220</v>
      </c>
      <c r="IN43" t="s">
        <v>96</v>
      </c>
      <c r="IO43" t="s">
        <v>98</v>
      </c>
      <c r="IX43" s="53">
        <v>7</v>
      </c>
      <c r="IY43" s="54">
        <f t="shared" ref="IY43:IY50" si="167">IY$29</f>
        <v>0</v>
      </c>
      <c r="IZ43" t="s">
        <v>221</v>
      </c>
      <c r="JA43" t="s">
        <v>220</v>
      </c>
      <c r="JC43" t="s">
        <v>96</v>
      </c>
      <c r="JD43" t="s">
        <v>98</v>
      </c>
      <c r="JM43" s="53">
        <v>7</v>
      </c>
      <c r="JN43" s="54">
        <f t="shared" ref="JN43:JN50" si="168">JN$29</f>
        <v>0</v>
      </c>
      <c r="JO43" t="s">
        <v>221</v>
      </c>
      <c r="JP43" t="s">
        <v>220</v>
      </c>
      <c r="JR43" t="s">
        <v>96</v>
      </c>
      <c r="JS43" t="s">
        <v>98</v>
      </c>
      <c r="KB43" s="53">
        <v>7</v>
      </c>
      <c r="KC43" s="54">
        <f t="shared" ref="KC43:KC50" si="169">KC$29</f>
        <v>0</v>
      </c>
      <c r="KD43" t="s">
        <v>221</v>
      </c>
      <c r="KE43" t="s">
        <v>220</v>
      </c>
      <c r="KG43" t="s">
        <v>96</v>
      </c>
      <c r="KH43" t="s">
        <v>98</v>
      </c>
      <c r="KQ43" s="53">
        <v>7</v>
      </c>
      <c r="KR43" s="54">
        <f t="shared" ref="KR43:KR50" si="170">KR$29</f>
        <v>0</v>
      </c>
      <c r="KS43" t="s">
        <v>221</v>
      </c>
      <c r="KT43" t="s">
        <v>220</v>
      </c>
      <c r="KV43" t="s">
        <v>96</v>
      </c>
      <c r="KW43" t="s">
        <v>98</v>
      </c>
      <c r="LF43" s="53">
        <v>7</v>
      </c>
      <c r="LG43" s="54">
        <f t="shared" ref="LG43:LG50" si="171">LG$29</f>
        <v>0</v>
      </c>
      <c r="LH43" t="s">
        <v>221</v>
      </c>
      <c r="LI43" t="s">
        <v>220</v>
      </c>
      <c r="LK43" t="s">
        <v>96</v>
      </c>
      <c r="LL43" t="s">
        <v>98</v>
      </c>
      <c r="LU43" s="53">
        <v>7</v>
      </c>
      <c r="LV43" s="54">
        <f t="shared" ref="LV43:LV50" si="172">LV$29</f>
        <v>0</v>
      </c>
      <c r="LW43" t="s">
        <v>221</v>
      </c>
      <c r="LX43" t="s">
        <v>220</v>
      </c>
      <c r="LZ43" t="s">
        <v>96</v>
      </c>
      <c r="MA43" t="s">
        <v>98</v>
      </c>
      <c r="MJ43" s="53">
        <v>7</v>
      </c>
      <c r="MK43" s="54">
        <f t="shared" ref="MK43:MK50" si="173">MK$29</f>
        <v>0</v>
      </c>
      <c r="ML43" t="s">
        <v>221</v>
      </c>
      <c r="MM43" t="s">
        <v>220</v>
      </c>
      <c r="MO43" t="s">
        <v>96</v>
      </c>
      <c r="MP43" t="s">
        <v>98</v>
      </c>
      <c r="MY43" s="53">
        <v>7</v>
      </c>
      <c r="MZ43" s="54">
        <f t="shared" ref="MZ43:MZ50" si="174">MZ$29</f>
        <v>0</v>
      </c>
      <c r="NA43" t="s">
        <v>221</v>
      </c>
      <c r="NB43" t="s">
        <v>220</v>
      </c>
      <c r="ND43" t="s">
        <v>96</v>
      </c>
      <c r="NE43" t="s">
        <v>98</v>
      </c>
      <c r="NN43" s="53">
        <v>7</v>
      </c>
      <c r="NO43" s="54">
        <f t="shared" ref="NO43:NO50" si="175">NO$29</f>
        <v>0</v>
      </c>
      <c r="NP43" t="s">
        <v>221</v>
      </c>
      <c r="NQ43" t="s">
        <v>220</v>
      </c>
      <c r="NS43" t="s">
        <v>96</v>
      </c>
      <c r="NT43" t="s">
        <v>98</v>
      </c>
      <c r="OC43" s="53">
        <v>7</v>
      </c>
      <c r="OD43" s="54">
        <f t="shared" ref="OD43:OD50" si="176">OD$29</f>
        <v>0</v>
      </c>
      <c r="OE43" t="s">
        <v>221</v>
      </c>
      <c r="OF43" t="s">
        <v>220</v>
      </c>
      <c r="OH43" t="s">
        <v>96</v>
      </c>
      <c r="OI43" t="s">
        <v>98</v>
      </c>
      <c r="OR43" s="53">
        <v>7</v>
      </c>
      <c r="OS43" s="54">
        <f t="shared" ref="OS43:OS50" si="177">OS$29</f>
        <v>0</v>
      </c>
      <c r="OT43" t="s">
        <v>221</v>
      </c>
      <c r="OU43" t="s">
        <v>220</v>
      </c>
      <c r="OW43" t="s">
        <v>96</v>
      </c>
      <c r="OX43" t="s">
        <v>98</v>
      </c>
      <c r="PG43" s="53">
        <v>7</v>
      </c>
      <c r="PH43" s="54">
        <f t="shared" ref="PH43:PH50" si="178">PH$29</f>
        <v>0</v>
      </c>
      <c r="PI43" t="s">
        <v>221</v>
      </c>
      <c r="PJ43" t="s">
        <v>220</v>
      </c>
      <c r="PL43" t="s">
        <v>96</v>
      </c>
      <c r="PM43" t="s">
        <v>98</v>
      </c>
      <c r="PV43" s="53">
        <v>7</v>
      </c>
      <c r="PW43" s="54">
        <f t="shared" ref="PW43:PW50" si="179">PW$29</f>
        <v>0</v>
      </c>
      <c r="PX43" t="s">
        <v>221</v>
      </c>
      <c r="PY43" t="s">
        <v>220</v>
      </c>
      <c r="QA43" t="s">
        <v>96</v>
      </c>
      <c r="QB43" t="s">
        <v>98</v>
      </c>
    </row>
    <row r="44" spans="2:444" x14ac:dyDescent="0.2">
      <c r="C44" s="55">
        <v>8</v>
      </c>
      <c r="D44" s="56">
        <f t="shared" si="150"/>
        <v>0</v>
      </c>
      <c r="E44" t="s">
        <v>221</v>
      </c>
      <c r="F44" t="s">
        <v>220</v>
      </c>
      <c r="H44" t="s">
        <v>96</v>
      </c>
      <c r="I44" t="s">
        <v>98</v>
      </c>
      <c r="R44" s="55">
        <v>8</v>
      </c>
      <c r="S44" s="56">
        <f t="shared" si="151"/>
        <v>0</v>
      </c>
      <c r="T44" t="s">
        <v>221</v>
      </c>
      <c r="U44" t="s">
        <v>220</v>
      </c>
      <c r="W44" t="s">
        <v>96</v>
      </c>
      <c r="X44" t="s">
        <v>98</v>
      </c>
      <c r="AG44" s="55">
        <v>8</v>
      </c>
      <c r="AH44" s="56">
        <f t="shared" si="152"/>
        <v>0</v>
      </c>
      <c r="AI44" t="s">
        <v>221</v>
      </c>
      <c r="AJ44" t="s">
        <v>220</v>
      </c>
      <c r="AL44" t="s">
        <v>96</v>
      </c>
      <c r="AM44" t="s">
        <v>98</v>
      </c>
      <c r="AV44" s="55">
        <v>8</v>
      </c>
      <c r="AW44" s="56">
        <f t="shared" si="153"/>
        <v>0</v>
      </c>
      <c r="AX44" t="s">
        <v>221</v>
      </c>
      <c r="AY44" t="s">
        <v>220</v>
      </c>
      <c r="BA44" t="s">
        <v>96</v>
      </c>
      <c r="BB44" t="s">
        <v>98</v>
      </c>
      <c r="BK44" s="55">
        <v>8</v>
      </c>
      <c r="BL44" s="56">
        <f t="shared" si="154"/>
        <v>0</v>
      </c>
      <c r="BM44" t="s">
        <v>221</v>
      </c>
      <c r="BN44" t="s">
        <v>220</v>
      </c>
      <c r="BP44" t="s">
        <v>96</v>
      </c>
      <c r="BQ44" t="s">
        <v>98</v>
      </c>
      <c r="BZ44" s="55">
        <v>8</v>
      </c>
      <c r="CA44" s="56">
        <f t="shared" si="155"/>
        <v>0</v>
      </c>
      <c r="CB44" t="s">
        <v>221</v>
      </c>
      <c r="CC44" t="s">
        <v>220</v>
      </c>
      <c r="CE44" t="s">
        <v>96</v>
      </c>
      <c r="CF44" t="s">
        <v>98</v>
      </c>
      <c r="CO44" s="55">
        <v>8</v>
      </c>
      <c r="CP44" s="56">
        <f t="shared" si="156"/>
        <v>0</v>
      </c>
      <c r="CQ44" t="s">
        <v>221</v>
      </c>
      <c r="CR44" t="s">
        <v>220</v>
      </c>
      <c r="CT44" t="s">
        <v>96</v>
      </c>
      <c r="CU44" t="s">
        <v>98</v>
      </c>
      <c r="DD44" s="55">
        <v>8</v>
      </c>
      <c r="DE44" s="56">
        <f t="shared" si="157"/>
        <v>0</v>
      </c>
      <c r="DF44" t="s">
        <v>221</v>
      </c>
      <c r="DG44" t="s">
        <v>220</v>
      </c>
      <c r="DI44" t="s">
        <v>96</v>
      </c>
      <c r="DJ44" t="s">
        <v>98</v>
      </c>
      <c r="DS44" s="55">
        <v>8</v>
      </c>
      <c r="DT44" s="56">
        <f t="shared" si="158"/>
        <v>0</v>
      </c>
      <c r="DU44" t="s">
        <v>221</v>
      </c>
      <c r="DV44" t="s">
        <v>220</v>
      </c>
      <c r="DX44" t="s">
        <v>96</v>
      </c>
      <c r="DY44" t="s">
        <v>98</v>
      </c>
      <c r="EH44" s="55">
        <v>8</v>
      </c>
      <c r="EI44" s="56">
        <f t="shared" si="159"/>
        <v>0</v>
      </c>
      <c r="EJ44" t="s">
        <v>221</v>
      </c>
      <c r="EK44" t="s">
        <v>220</v>
      </c>
      <c r="EM44" t="s">
        <v>96</v>
      </c>
      <c r="EN44" t="s">
        <v>98</v>
      </c>
      <c r="EW44" s="55">
        <v>8</v>
      </c>
      <c r="EX44" s="56">
        <f t="shared" si="160"/>
        <v>0</v>
      </c>
      <c r="EY44" t="s">
        <v>221</v>
      </c>
      <c r="EZ44" t="s">
        <v>220</v>
      </c>
      <c r="FB44" t="s">
        <v>96</v>
      </c>
      <c r="FC44" t="s">
        <v>98</v>
      </c>
      <c r="FL44" s="55">
        <v>8</v>
      </c>
      <c r="FM44" s="56">
        <f t="shared" si="161"/>
        <v>0</v>
      </c>
      <c r="FN44" t="s">
        <v>221</v>
      </c>
      <c r="FO44" t="s">
        <v>220</v>
      </c>
      <c r="FQ44" t="s">
        <v>96</v>
      </c>
      <c r="FR44" t="s">
        <v>98</v>
      </c>
      <c r="GA44" s="55">
        <v>8</v>
      </c>
      <c r="GB44" s="56">
        <f t="shared" si="162"/>
        <v>0</v>
      </c>
      <c r="GC44" t="s">
        <v>221</v>
      </c>
      <c r="GD44" t="s">
        <v>220</v>
      </c>
      <c r="GF44" t="s">
        <v>96</v>
      </c>
      <c r="GG44" t="s">
        <v>98</v>
      </c>
      <c r="GP44" s="55">
        <v>8</v>
      </c>
      <c r="GQ44" s="56">
        <f t="shared" si="163"/>
        <v>0</v>
      </c>
      <c r="GR44" t="s">
        <v>221</v>
      </c>
      <c r="GS44" t="s">
        <v>220</v>
      </c>
      <c r="GU44" t="s">
        <v>96</v>
      </c>
      <c r="GV44" t="s">
        <v>98</v>
      </c>
      <c r="HE44" s="55">
        <v>8</v>
      </c>
      <c r="HF44" s="56">
        <f t="shared" si="164"/>
        <v>0</v>
      </c>
      <c r="HG44" t="s">
        <v>221</v>
      </c>
      <c r="HH44" t="s">
        <v>220</v>
      </c>
      <c r="HJ44" t="s">
        <v>96</v>
      </c>
      <c r="HK44" t="s">
        <v>98</v>
      </c>
      <c r="HT44" s="55">
        <v>8</v>
      </c>
      <c r="HU44" s="56">
        <f t="shared" si="165"/>
        <v>0</v>
      </c>
      <c r="HV44" t="s">
        <v>221</v>
      </c>
      <c r="HW44" t="s">
        <v>220</v>
      </c>
      <c r="HY44" t="s">
        <v>96</v>
      </c>
      <c r="HZ44" t="s">
        <v>98</v>
      </c>
      <c r="II44" s="55">
        <v>8</v>
      </c>
      <c r="IJ44" s="56">
        <f t="shared" si="166"/>
        <v>0</v>
      </c>
      <c r="IK44" t="s">
        <v>221</v>
      </c>
      <c r="IL44" t="s">
        <v>220</v>
      </c>
      <c r="IN44" t="s">
        <v>96</v>
      </c>
      <c r="IO44" t="s">
        <v>98</v>
      </c>
      <c r="IX44" s="55">
        <v>8</v>
      </c>
      <c r="IY44" s="56">
        <f t="shared" si="167"/>
        <v>0</v>
      </c>
      <c r="IZ44" t="s">
        <v>221</v>
      </c>
      <c r="JA44" t="s">
        <v>220</v>
      </c>
      <c r="JC44" t="s">
        <v>96</v>
      </c>
      <c r="JD44" t="s">
        <v>98</v>
      </c>
      <c r="JM44" s="55">
        <v>8</v>
      </c>
      <c r="JN44" s="56">
        <f t="shared" si="168"/>
        <v>0</v>
      </c>
      <c r="JO44" t="s">
        <v>221</v>
      </c>
      <c r="JP44" t="s">
        <v>220</v>
      </c>
      <c r="JR44" t="s">
        <v>96</v>
      </c>
      <c r="JS44" t="s">
        <v>98</v>
      </c>
      <c r="KB44" s="55">
        <v>8</v>
      </c>
      <c r="KC44" s="56">
        <f t="shared" si="169"/>
        <v>0</v>
      </c>
      <c r="KD44" t="s">
        <v>221</v>
      </c>
      <c r="KE44" t="s">
        <v>220</v>
      </c>
      <c r="KG44" t="s">
        <v>96</v>
      </c>
      <c r="KH44" t="s">
        <v>98</v>
      </c>
      <c r="KQ44" s="55">
        <v>8</v>
      </c>
      <c r="KR44" s="56">
        <f t="shared" si="170"/>
        <v>0</v>
      </c>
      <c r="KS44" t="s">
        <v>221</v>
      </c>
      <c r="KT44" t="s">
        <v>220</v>
      </c>
      <c r="KV44" t="s">
        <v>96</v>
      </c>
      <c r="KW44" t="s">
        <v>98</v>
      </c>
      <c r="LF44" s="55">
        <v>8</v>
      </c>
      <c r="LG44" s="56">
        <f t="shared" si="171"/>
        <v>0</v>
      </c>
      <c r="LH44" t="s">
        <v>221</v>
      </c>
      <c r="LI44" t="s">
        <v>220</v>
      </c>
      <c r="LK44" t="s">
        <v>96</v>
      </c>
      <c r="LL44" t="s">
        <v>98</v>
      </c>
      <c r="LU44" s="55">
        <v>8</v>
      </c>
      <c r="LV44" s="56">
        <f t="shared" si="172"/>
        <v>0</v>
      </c>
      <c r="LW44" t="s">
        <v>221</v>
      </c>
      <c r="LX44" t="s">
        <v>220</v>
      </c>
      <c r="LZ44" t="s">
        <v>96</v>
      </c>
      <c r="MA44" t="s">
        <v>98</v>
      </c>
      <c r="MJ44" s="55">
        <v>8</v>
      </c>
      <c r="MK44" s="56">
        <f t="shared" si="173"/>
        <v>0</v>
      </c>
      <c r="ML44" t="s">
        <v>221</v>
      </c>
      <c r="MM44" t="s">
        <v>220</v>
      </c>
      <c r="MO44" t="s">
        <v>96</v>
      </c>
      <c r="MP44" t="s">
        <v>98</v>
      </c>
      <c r="MY44" s="55">
        <v>8</v>
      </c>
      <c r="MZ44" s="56">
        <f t="shared" si="174"/>
        <v>0</v>
      </c>
      <c r="NA44" t="s">
        <v>221</v>
      </c>
      <c r="NB44" t="s">
        <v>220</v>
      </c>
      <c r="ND44" t="s">
        <v>96</v>
      </c>
      <c r="NE44" t="s">
        <v>98</v>
      </c>
      <c r="NN44" s="55">
        <v>8</v>
      </c>
      <c r="NO44" s="56">
        <f t="shared" si="175"/>
        <v>0</v>
      </c>
      <c r="NP44" t="s">
        <v>221</v>
      </c>
      <c r="NQ44" t="s">
        <v>220</v>
      </c>
      <c r="NS44" t="s">
        <v>96</v>
      </c>
      <c r="NT44" t="s">
        <v>98</v>
      </c>
      <c r="OC44" s="55">
        <v>8</v>
      </c>
      <c r="OD44" s="56">
        <f t="shared" si="176"/>
        <v>0</v>
      </c>
      <c r="OE44" t="s">
        <v>221</v>
      </c>
      <c r="OF44" t="s">
        <v>220</v>
      </c>
      <c r="OH44" t="s">
        <v>96</v>
      </c>
      <c r="OI44" t="s">
        <v>98</v>
      </c>
      <c r="OR44" s="55">
        <v>8</v>
      </c>
      <c r="OS44" s="56">
        <f t="shared" si="177"/>
        <v>0</v>
      </c>
      <c r="OT44" t="s">
        <v>221</v>
      </c>
      <c r="OU44" t="s">
        <v>220</v>
      </c>
      <c r="OW44" t="s">
        <v>96</v>
      </c>
      <c r="OX44" t="s">
        <v>98</v>
      </c>
      <c r="PG44" s="55">
        <v>8</v>
      </c>
      <c r="PH44" s="56">
        <f t="shared" si="178"/>
        <v>0</v>
      </c>
      <c r="PI44" t="s">
        <v>221</v>
      </c>
      <c r="PJ44" t="s">
        <v>220</v>
      </c>
      <c r="PL44" t="s">
        <v>96</v>
      </c>
      <c r="PM44" t="s">
        <v>98</v>
      </c>
      <c r="PV44" s="55">
        <v>8</v>
      </c>
      <c r="PW44" s="56">
        <f t="shared" si="179"/>
        <v>0</v>
      </c>
      <c r="PX44" t="s">
        <v>221</v>
      </c>
      <c r="PY44" t="s">
        <v>220</v>
      </c>
      <c r="QA44" t="s">
        <v>96</v>
      </c>
      <c r="QB44" t="s">
        <v>98</v>
      </c>
    </row>
    <row r="45" spans="2:444" x14ac:dyDescent="0.2">
      <c r="C45" s="55">
        <v>9</v>
      </c>
      <c r="D45" s="56">
        <f t="shared" si="150"/>
        <v>0</v>
      </c>
      <c r="E45" t="s">
        <v>221</v>
      </c>
      <c r="F45" t="s">
        <v>220</v>
      </c>
      <c r="H45" t="s">
        <v>96</v>
      </c>
      <c r="I45" t="s">
        <v>98</v>
      </c>
      <c r="R45" s="55">
        <v>9</v>
      </c>
      <c r="S45" s="56">
        <f t="shared" si="151"/>
        <v>0</v>
      </c>
      <c r="T45" t="s">
        <v>221</v>
      </c>
      <c r="U45" t="s">
        <v>220</v>
      </c>
      <c r="W45" t="s">
        <v>96</v>
      </c>
      <c r="X45" t="s">
        <v>98</v>
      </c>
      <c r="AG45" s="55">
        <v>9</v>
      </c>
      <c r="AH45" s="56">
        <f t="shared" si="152"/>
        <v>0</v>
      </c>
      <c r="AI45" t="s">
        <v>221</v>
      </c>
      <c r="AJ45" t="s">
        <v>220</v>
      </c>
      <c r="AL45" t="s">
        <v>96</v>
      </c>
      <c r="AM45" t="s">
        <v>98</v>
      </c>
      <c r="AV45" s="55">
        <v>9</v>
      </c>
      <c r="AW45" s="56">
        <f t="shared" si="153"/>
        <v>0</v>
      </c>
      <c r="AX45" t="s">
        <v>221</v>
      </c>
      <c r="AY45" t="s">
        <v>220</v>
      </c>
      <c r="BA45" t="s">
        <v>96</v>
      </c>
      <c r="BB45" t="s">
        <v>98</v>
      </c>
      <c r="BK45" s="55">
        <v>9</v>
      </c>
      <c r="BL45" s="56">
        <f t="shared" si="154"/>
        <v>0</v>
      </c>
      <c r="BM45" t="s">
        <v>221</v>
      </c>
      <c r="BN45" t="s">
        <v>220</v>
      </c>
      <c r="BP45" t="s">
        <v>96</v>
      </c>
      <c r="BQ45" t="s">
        <v>98</v>
      </c>
      <c r="BZ45" s="55">
        <v>9</v>
      </c>
      <c r="CA45" s="56">
        <f t="shared" si="155"/>
        <v>0</v>
      </c>
      <c r="CB45" t="s">
        <v>221</v>
      </c>
      <c r="CC45" t="s">
        <v>220</v>
      </c>
      <c r="CE45" t="s">
        <v>96</v>
      </c>
      <c r="CF45" t="s">
        <v>98</v>
      </c>
      <c r="CO45" s="55">
        <v>9</v>
      </c>
      <c r="CP45" s="56">
        <f t="shared" si="156"/>
        <v>0</v>
      </c>
      <c r="CQ45" t="s">
        <v>221</v>
      </c>
      <c r="CR45" t="s">
        <v>220</v>
      </c>
      <c r="CT45" t="s">
        <v>96</v>
      </c>
      <c r="CU45" t="s">
        <v>98</v>
      </c>
      <c r="DD45" s="55">
        <v>9</v>
      </c>
      <c r="DE45" s="56">
        <f t="shared" si="157"/>
        <v>0</v>
      </c>
      <c r="DF45" t="s">
        <v>221</v>
      </c>
      <c r="DG45" t="s">
        <v>220</v>
      </c>
      <c r="DI45" t="s">
        <v>96</v>
      </c>
      <c r="DJ45" t="s">
        <v>98</v>
      </c>
      <c r="DS45" s="55">
        <v>9</v>
      </c>
      <c r="DT45" s="56">
        <f t="shared" si="158"/>
        <v>0</v>
      </c>
      <c r="DU45" t="s">
        <v>221</v>
      </c>
      <c r="DV45" t="s">
        <v>220</v>
      </c>
      <c r="DX45" t="s">
        <v>96</v>
      </c>
      <c r="DY45" t="s">
        <v>98</v>
      </c>
      <c r="EH45" s="55">
        <v>9</v>
      </c>
      <c r="EI45" s="56">
        <f t="shared" si="159"/>
        <v>0</v>
      </c>
      <c r="EJ45" t="s">
        <v>221</v>
      </c>
      <c r="EK45" t="s">
        <v>220</v>
      </c>
      <c r="EM45" t="s">
        <v>96</v>
      </c>
      <c r="EN45" t="s">
        <v>98</v>
      </c>
      <c r="EW45" s="55">
        <v>9</v>
      </c>
      <c r="EX45" s="56">
        <f t="shared" si="160"/>
        <v>0</v>
      </c>
      <c r="EY45" t="s">
        <v>221</v>
      </c>
      <c r="EZ45" t="s">
        <v>220</v>
      </c>
      <c r="FB45" t="s">
        <v>96</v>
      </c>
      <c r="FC45" t="s">
        <v>98</v>
      </c>
      <c r="FL45" s="55">
        <v>9</v>
      </c>
      <c r="FM45" s="56">
        <f t="shared" si="161"/>
        <v>0</v>
      </c>
      <c r="FN45" t="s">
        <v>221</v>
      </c>
      <c r="FO45" t="s">
        <v>220</v>
      </c>
      <c r="FQ45" t="s">
        <v>96</v>
      </c>
      <c r="FR45" t="s">
        <v>98</v>
      </c>
      <c r="GA45" s="55">
        <v>9</v>
      </c>
      <c r="GB45" s="56">
        <f t="shared" si="162"/>
        <v>0</v>
      </c>
      <c r="GC45" t="s">
        <v>221</v>
      </c>
      <c r="GD45" t="s">
        <v>220</v>
      </c>
      <c r="GF45" t="s">
        <v>96</v>
      </c>
      <c r="GG45" t="s">
        <v>98</v>
      </c>
      <c r="GP45" s="55">
        <v>9</v>
      </c>
      <c r="GQ45" s="56">
        <f t="shared" si="163"/>
        <v>0</v>
      </c>
      <c r="GR45" t="s">
        <v>221</v>
      </c>
      <c r="GS45" t="s">
        <v>220</v>
      </c>
      <c r="GU45" t="s">
        <v>96</v>
      </c>
      <c r="GV45" t="s">
        <v>98</v>
      </c>
      <c r="HE45" s="55">
        <v>9</v>
      </c>
      <c r="HF45" s="56">
        <f t="shared" si="164"/>
        <v>0</v>
      </c>
      <c r="HG45" t="s">
        <v>221</v>
      </c>
      <c r="HH45" t="s">
        <v>220</v>
      </c>
      <c r="HJ45" t="s">
        <v>96</v>
      </c>
      <c r="HK45" t="s">
        <v>98</v>
      </c>
      <c r="HT45" s="55">
        <v>9</v>
      </c>
      <c r="HU45" s="56">
        <f t="shared" si="165"/>
        <v>0</v>
      </c>
      <c r="HV45" t="s">
        <v>221</v>
      </c>
      <c r="HW45" t="s">
        <v>220</v>
      </c>
      <c r="HY45" t="s">
        <v>96</v>
      </c>
      <c r="HZ45" t="s">
        <v>98</v>
      </c>
      <c r="II45" s="55">
        <v>9</v>
      </c>
      <c r="IJ45" s="56">
        <f t="shared" si="166"/>
        <v>0</v>
      </c>
      <c r="IK45" t="s">
        <v>221</v>
      </c>
      <c r="IL45" t="s">
        <v>220</v>
      </c>
      <c r="IN45" t="s">
        <v>96</v>
      </c>
      <c r="IO45" t="s">
        <v>98</v>
      </c>
      <c r="IX45" s="55">
        <v>9</v>
      </c>
      <c r="IY45" s="56">
        <f t="shared" si="167"/>
        <v>0</v>
      </c>
      <c r="IZ45" t="s">
        <v>221</v>
      </c>
      <c r="JA45" t="s">
        <v>220</v>
      </c>
      <c r="JC45" t="s">
        <v>96</v>
      </c>
      <c r="JD45" t="s">
        <v>98</v>
      </c>
      <c r="JM45" s="55">
        <v>9</v>
      </c>
      <c r="JN45" s="56">
        <f t="shared" si="168"/>
        <v>0</v>
      </c>
      <c r="JO45" t="s">
        <v>221</v>
      </c>
      <c r="JP45" t="s">
        <v>220</v>
      </c>
      <c r="JR45" t="s">
        <v>96</v>
      </c>
      <c r="JS45" t="s">
        <v>98</v>
      </c>
      <c r="KB45" s="55">
        <v>9</v>
      </c>
      <c r="KC45" s="56">
        <f t="shared" si="169"/>
        <v>0</v>
      </c>
      <c r="KD45" t="s">
        <v>221</v>
      </c>
      <c r="KE45" t="s">
        <v>220</v>
      </c>
      <c r="KG45" t="s">
        <v>96</v>
      </c>
      <c r="KH45" t="s">
        <v>98</v>
      </c>
      <c r="KQ45" s="55">
        <v>9</v>
      </c>
      <c r="KR45" s="56">
        <f t="shared" si="170"/>
        <v>0</v>
      </c>
      <c r="KS45" t="s">
        <v>221</v>
      </c>
      <c r="KT45" t="s">
        <v>220</v>
      </c>
      <c r="KV45" t="s">
        <v>96</v>
      </c>
      <c r="KW45" t="s">
        <v>98</v>
      </c>
      <c r="LF45" s="55">
        <v>9</v>
      </c>
      <c r="LG45" s="56">
        <f t="shared" si="171"/>
        <v>0</v>
      </c>
      <c r="LH45" t="s">
        <v>221</v>
      </c>
      <c r="LI45" t="s">
        <v>220</v>
      </c>
      <c r="LK45" t="s">
        <v>96</v>
      </c>
      <c r="LL45" t="s">
        <v>98</v>
      </c>
      <c r="LU45" s="55">
        <v>9</v>
      </c>
      <c r="LV45" s="56">
        <f t="shared" si="172"/>
        <v>0</v>
      </c>
      <c r="LW45" t="s">
        <v>221</v>
      </c>
      <c r="LX45" t="s">
        <v>220</v>
      </c>
      <c r="LZ45" t="s">
        <v>96</v>
      </c>
      <c r="MA45" t="s">
        <v>98</v>
      </c>
      <c r="MJ45" s="55">
        <v>9</v>
      </c>
      <c r="MK45" s="56">
        <f t="shared" si="173"/>
        <v>0</v>
      </c>
      <c r="ML45" t="s">
        <v>221</v>
      </c>
      <c r="MM45" t="s">
        <v>220</v>
      </c>
      <c r="MO45" t="s">
        <v>96</v>
      </c>
      <c r="MP45" t="s">
        <v>98</v>
      </c>
      <c r="MY45" s="55">
        <v>9</v>
      </c>
      <c r="MZ45" s="56">
        <f t="shared" si="174"/>
        <v>0</v>
      </c>
      <c r="NA45" t="s">
        <v>221</v>
      </c>
      <c r="NB45" t="s">
        <v>220</v>
      </c>
      <c r="ND45" t="s">
        <v>96</v>
      </c>
      <c r="NE45" t="s">
        <v>98</v>
      </c>
      <c r="NN45" s="55">
        <v>9</v>
      </c>
      <c r="NO45" s="56">
        <f t="shared" si="175"/>
        <v>0</v>
      </c>
      <c r="NP45" t="s">
        <v>221</v>
      </c>
      <c r="NQ45" t="s">
        <v>220</v>
      </c>
      <c r="NS45" t="s">
        <v>96</v>
      </c>
      <c r="NT45" t="s">
        <v>98</v>
      </c>
      <c r="OC45" s="55">
        <v>9</v>
      </c>
      <c r="OD45" s="56">
        <f t="shared" si="176"/>
        <v>0</v>
      </c>
      <c r="OE45" t="s">
        <v>221</v>
      </c>
      <c r="OF45" t="s">
        <v>220</v>
      </c>
      <c r="OH45" t="s">
        <v>96</v>
      </c>
      <c r="OI45" t="s">
        <v>98</v>
      </c>
      <c r="OR45" s="55">
        <v>9</v>
      </c>
      <c r="OS45" s="56">
        <f t="shared" si="177"/>
        <v>0</v>
      </c>
      <c r="OT45" t="s">
        <v>221</v>
      </c>
      <c r="OU45" t="s">
        <v>220</v>
      </c>
      <c r="OW45" t="s">
        <v>96</v>
      </c>
      <c r="OX45" t="s">
        <v>98</v>
      </c>
      <c r="PG45" s="55">
        <v>9</v>
      </c>
      <c r="PH45" s="56">
        <f t="shared" si="178"/>
        <v>0</v>
      </c>
      <c r="PI45" t="s">
        <v>221</v>
      </c>
      <c r="PJ45" t="s">
        <v>220</v>
      </c>
      <c r="PL45" t="s">
        <v>96</v>
      </c>
      <c r="PM45" t="s">
        <v>98</v>
      </c>
      <c r="PV45" s="55">
        <v>9</v>
      </c>
      <c r="PW45" s="56">
        <f t="shared" si="179"/>
        <v>0</v>
      </c>
      <c r="PX45" t="s">
        <v>221</v>
      </c>
      <c r="PY45" t="s">
        <v>220</v>
      </c>
      <c r="QA45" t="s">
        <v>96</v>
      </c>
      <c r="QB45" t="s">
        <v>98</v>
      </c>
    </row>
    <row r="46" spans="2:444" x14ac:dyDescent="0.2">
      <c r="C46" s="55">
        <v>10</v>
      </c>
      <c r="D46" s="56">
        <f t="shared" si="150"/>
        <v>0</v>
      </c>
      <c r="E46" t="s">
        <v>221</v>
      </c>
      <c r="F46" t="s">
        <v>220</v>
      </c>
      <c r="H46" t="s">
        <v>96</v>
      </c>
      <c r="I46" t="s">
        <v>98</v>
      </c>
      <c r="R46" s="55">
        <v>10</v>
      </c>
      <c r="S46" s="56">
        <f t="shared" si="151"/>
        <v>0</v>
      </c>
      <c r="T46" t="s">
        <v>221</v>
      </c>
      <c r="U46" t="s">
        <v>220</v>
      </c>
      <c r="W46" t="s">
        <v>96</v>
      </c>
      <c r="X46" t="s">
        <v>98</v>
      </c>
      <c r="AG46" s="55">
        <v>10</v>
      </c>
      <c r="AH46" s="56">
        <f t="shared" si="152"/>
        <v>0</v>
      </c>
      <c r="AI46" t="s">
        <v>221</v>
      </c>
      <c r="AJ46" t="s">
        <v>220</v>
      </c>
      <c r="AL46" t="s">
        <v>96</v>
      </c>
      <c r="AM46" t="s">
        <v>98</v>
      </c>
      <c r="AV46" s="55">
        <v>10</v>
      </c>
      <c r="AW46" s="56">
        <f t="shared" si="153"/>
        <v>0</v>
      </c>
      <c r="AX46" t="s">
        <v>221</v>
      </c>
      <c r="AY46" t="s">
        <v>220</v>
      </c>
      <c r="BA46" t="s">
        <v>96</v>
      </c>
      <c r="BB46" t="s">
        <v>98</v>
      </c>
      <c r="BK46" s="55">
        <v>10</v>
      </c>
      <c r="BL46" s="56">
        <f t="shared" si="154"/>
        <v>0</v>
      </c>
      <c r="BM46" t="s">
        <v>221</v>
      </c>
      <c r="BN46" t="s">
        <v>220</v>
      </c>
      <c r="BP46" t="s">
        <v>96</v>
      </c>
      <c r="BQ46" t="s">
        <v>98</v>
      </c>
      <c r="BZ46" s="55">
        <v>10</v>
      </c>
      <c r="CA46" s="56">
        <f t="shared" si="155"/>
        <v>0</v>
      </c>
      <c r="CB46" t="s">
        <v>221</v>
      </c>
      <c r="CC46" t="s">
        <v>220</v>
      </c>
      <c r="CE46" t="s">
        <v>96</v>
      </c>
      <c r="CF46" t="s">
        <v>98</v>
      </c>
      <c r="CO46" s="55">
        <v>10</v>
      </c>
      <c r="CP46" s="56">
        <f t="shared" si="156"/>
        <v>0</v>
      </c>
      <c r="CQ46" t="s">
        <v>221</v>
      </c>
      <c r="CR46" t="s">
        <v>220</v>
      </c>
      <c r="CT46" t="s">
        <v>96</v>
      </c>
      <c r="CU46" t="s">
        <v>98</v>
      </c>
      <c r="DD46" s="55">
        <v>10</v>
      </c>
      <c r="DE46" s="56">
        <f t="shared" si="157"/>
        <v>0</v>
      </c>
      <c r="DF46" t="s">
        <v>221</v>
      </c>
      <c r="DG46" t="s">
        <v>220</v>
      </c>
      <c r="DI46" t="s">
        <v>96</v>
      </c>
      <c r="DJ46" t="s">
        <v>98</v>
      </c>
      <c r="DS46" s="55">
        <v>10</v>
      </c>
      <c r="DT46" s="56">
        <f t="shared" si="158"/>
        <v>0</v>
      </c>
      <c r="DU46" t="s">
        <v>221</v>
      </c>
      <c r="DV46" t="s">
        <v>220</v>
      </c>
      <c r="DX46" t="s">
        <v>96</v>
      </c>
      <c r="DY46" t="s">
        <v>98</v>
      </c>
      <c r="EH46" s="55">
        <v>10</v>
      </c>
      <c r="EI46" s="56">
        <f t="shared" si="159"/>
        <v>0</v>
      </c>
      <c r="EJ46" t="s">
        <v>221</v>
      </c>
      <c r="EK46" t="s">
        <v>220</v>
      </c>
      <c r="EM46" t="s">
        <v>96</v>
      </c>
      <c r="EN46" t="s">
        <v>98</v>
      </c>
      <c r="EW46" s="55">
        <v>10</v>
      </c>
      <c r="EX46" s="56">
        <f t="shared" si="160"/>
        <v>0</v>
      </c>
      <c r="EY46" t="s">
        <v>221</v>
      </c>
      <c r="EZ46" t="s">
        <v>220</v>
      </c>
      <c r="FB46" t="s">
        <v>96</v>
      </c>
      <c r="FC46" t="s">
        <v>98</v>
      </c>
      <c r="FL46" s="55">
        <v>10</v>
      </c>
      <c r="FM46" s="56">
        <f t="shared" si="161"/>
        <v>0</v>
      </c>
      <c r="FN46" t="s">
        <v>221</v>
      </c>
      <c r="FO46" t="s">
        <v>220</v>
      </c>
      <c r="FQ46" t="s">
        <v>96</v>
      </c>
      <c r="FR46" t="s">
        <v>98</v>
      </c>
      <c r="GA46" s="55">
        <v>10</v>
      </c>
      <c r="GB46" s="56">
        <f t="shared" si="162"/>
        <v>0</v>
      </c>
      <c r="GC46" t="s">
        <v>221</v>
      </c>
      <c r="GD46" t="s">
        <v>220</v>
      </c>
      <c r="GF46" t="s">
        <v>96</v>
      </c>
      <c r="GG46" t="s">
        <v>98</v>
      </c>
      <c r="GP46" s="55">
        <v>10</v>
      </c>
      <c r="GQ46" s="56">
        <f t="shared" si="163"/>
        <v>0</v>
      </c>
      <c r="GR46" t="s">
        <v>221</v>
      </c>
      <c r="GS46" t="s">
        <v>220</v>
      </c>
      <c r="GU46" t="s">
        <v>96</v>
      </c>
      <c r="GV46" t="s">
        <v>98</v>
      </c>
      <c r="HE46" s="55">
        <v>10</v>
      </c>
      <c r="HF46" s="56">
        <f t="shared" si="164"/>
        <v>0</v>
      </c>
      <c r="HG46" t="s">
        <v>221</v>
      </c>
      <c r="HH46" t="s">
        <v>220</v>
      </c>
      <c r="HJ46" t="s">
        <v>96</v>
      </c>
      <c r="HK46" t="s">
        <v>98</v>
      </c>
      <c r="HT46" s="55">
        <v>10</v>
      </c>
      <c r="HU46" s="56">
        <f t="shared" si="165"/>
        <v>0</v>
      </c>
      <c r="HV46" t="s">
        <v>221</v>
      </c>
      <c r="HW46" t="s">
        <v>220</v>
      </c>
      <c r="HY46" t="s">
        <v>96</v>
      </c>
      <c r="HZ46" t="s">
        <v>98</v>
      </c>
      <c r="II46" s="55">
        <v>10</v>
      </c>
      <c r="IJ46" s="56">
        <f t="shared" si="166"/>
        <v>0</v>
      </c>
      <c r="IK46" t="s">
        <v>221</v>
      </c>
      <c r="IL46" t="s">
        <v>220</v>
      </c>
      <c r="IN46" t="s">
        <v>96</v>
      </c>
      <c r="IO46" t="s">
        <v>98</v>
      </c>
      <c r="IX46" s="55">
        <v>10</v>
      </c>
      <c r="IY46" s="56">
        <f t="shared" si="167"/>
        <v>0</v>
      </c>
      <c r="IZ46" t="s">
        <v>221</v>
      </c>
      <c r="JA46" t="s">
        <v>220</v>
      </c>
      <c r="JC46" t="s">
        <v>96</v>
      </c>
      <c r="JD46" t="s">
        <v>98</v>
      </c>
      <c r="JM46" s="55">
        <v>10</v>
      </c>
      <c r="JN46" s="56">
        <f t="shared" si="168"/>
        <v>0</v>
      </c>
      <c r="JO46" t="s">
        <v>221</v>
      </c>
      <c r="JP46" t="s">
        <v>220</v>
      </c>
      <c r="JR46" t="s">
        <v>96</v>
      </c>
      <c r="JS46" t="s">
        <v>98</v>
      </c>
      <c r="KB46" s="55">
        <v>10</v>
      </c>
      <c r="KC46" s="56">
        <f t="shared" si="169"/>
        <v>0</v>
      </c>
      <c r="KD46" t="s">
        <v>221</v>
      </c>
      <c r="KE46" t="s">
        <v>220</v>
      </c>
      <c r="KG46" t="s">
        <v>96</v>
      </c>
      <c r="KH46" t="s">
        <v>98</v>
      </c>
      <c r="KQ46" s="55">
        <v>10</v>
      </c>
      <c r="KR46" s="56">
        <f t="shared" si="170"/>
        <v>0</v>
      </c>
      <c r="KS46" t="s">
        <v>221</v>
      </c>
      <c r="KT46" t="s">
        <v>220</v>
      </c>
      <c r="KV46" t="s">
        <v>96</v>
      </c>
      <c r="KW46" t="s">
        <v>98</v>
      </c>
      <c r="LF46" s="55">
        <v>10</v>
      </c>
      <c r="LG46" s="56">
        <f t="shared" si="171"/>
        <v>0</v>
      </c>
      <c r="LH46" t="s">
        <v>221</v>
      </c>
      <c r="LI46" t="s">
        <v>220</v>
      </c>
      <c r="LK46" t="s">
        <v>96</v>
      </c>
      <c r="LL46" t="s">
        <v>98</v>
      </c>
      <c r="LU46" s="55">
        <v>10</v>
      </c>
      <c r="LV46" s="56">
        <f t="shared" si="172"/>
        <v>0</v>
      </c>
      <c r="LW46" t="s">
        <v>221</v>
      </c>
      <c r="LX46" t="s">
        <v>220</v>
      </c>
      <c r="LZ46" t="s">
        <v>96</v>
      </c>
      <c r="MA46" t="s">
        <v>98</v>
      </c>
      <c r="MJ46" s="55">
        <v>10</v>
      </c>
      <c r="MK46" s="56">
        <f t="shared" si="173"/>
        <v>0</v>
      </c>
      <c r="ML46" t="s">
        <v>221</v>
      </c>
      <c r="MM46" t="s">
        <v>220</v>
      </c>
      <c r="MO46" t="s">
        <v>96</v>
      </c>
      <c r="MP46" t="s">
        <v>98</v>
      </c>
      <c r="MY46" s="55">
        <v>10</v>
      </c>
      <c r="MZ46" s="56">
        <f t="shared" si="174"/>
        <v>0</v>
      </c>
      <c r="NA46" t="s">
        <v>221</v>
      </c>
      <c r="NB46" t="s">
        <v>220</v>
      </c>
      <c r="ND46" t="s">
        <v>96</v>
      </c>
      <c r="NE46" t="s">
        <v>98</v>
      </c>
      <c r="NN46" s="55">
        <v>10</v>
      </c>
      <c r="NO46" s="56">
        <f t="shared" si="175"/>
        <v>0</v>
      </c>
      <c r="NP46" t="s">
        <v>221</v>
      </c>
      <c r="NQ46" t="s">
        <v>220</v>
      </c>
      <c r="NS46" t="s">
        <v>96</v>
      </c>
      <c r="NT46" t="s">
        <v>98</v>
      </c>
      <c r="OC46" s="55">
        <v>10</v>
      </c>
      <c r="OD46" s="56">
        <f t="shared" si="176"/>
        <v>0</v>
      </c>
      <c r="OE46" t="s">
        <v>221</v>
      </c>
      <c r="OF46" t="s">
        <v>220</v>
      </c>
      <c r="OH46" t="s">
        <v>96</v>
      </c>
      <c r="OI46" t="s">
        <v>98</v>
      </c>
      <c r="OR46" s="55">
        <v>10</v>
      </c>
      <c r="OS46" s="56">
        <f t="shared" si="177"/>
        <v>0</v>
      </c>
      <c r="OT46" t="s">
        <v>221</v>
      </c>
      <c r="OU46" t="s">
        <v>220</v>
      </c>
      <c r="OW46" t="s">
        <v>96</v>
      </c>
      <c r="OX46" t="s">
        <v>98</v>
      </c>
      <c r="PG46" s="55">
        <v>10</v>
      </c>
      <c r="PH46" s="56">
        <f t="shared" si="178"/>
        <v>0</v>
      </c>
      <c r="PI46" t="s">
        <v>221</v>
      </c>
      <c r="PJ46" t="s">
        <v>220</v>
      </c>
      <c r="PL46" t="s">
        <v>96</v>
      </c>
      <c r="PM46" t="s">
        <v>98</v>
      </c>
      <c r="PV46" s="55">
        <v>10</v>
      </c>
      <c r="PW46" s="56">
        <f t="shared" si="179"/>
        <v>0</v>
      </c>
      <c r="PX46" t="s">
        <v>221</v>
      </c>
      <c r="PY46" t="s">
        <v>220</v>
      </c>
      <c r="QA46" t="s">
        <v>96</v>
      </c>
      <c r="QB46" t="s">
        <v>98</v>
      </c>
    </row>
    <row r="47" spans="2:444" x14ac:dyDescent="0.2">
      <c r="C47" s="55">
        <v>11</v>
      </c>
      <c r="D47" s="56">
        <f t="shared" si="150"/>
        <v>0</v>
      </c>
      <c r="E47" t="s">
        <v>221</v>
      </c>
      <c r="F47" t="s">
        <v>220</v>
      </c>
      <c r="H47" t="s">
        <v>96</v>
      </c>
      <c r="I47" t="s">
        <v>98</v>
      </c>
      <c r="R47" s="55">
        <v>11</v>
      </c>
      <c r="S47" s="56">
        <f t="shared" si="151"/>
        <v>0</v>
      </c>
      <c r="T47" t="s">
        <v>221</v>
      </c>
      <c r="U47" t="s">
        <v>220</v>
      </c>
      <c r="W47" t="s">
        <v>96</v>
      </c>
      <c r="X47" t="s">
        <v>98</v>
      </c>
      <c r="AG47" s="55">
        <v>11</v>
      </c>
      <c r="AH47" s="56">
        <f t="shared" si="152"/>
        <v>0</v>
      </c>
      <c r="AI47" t="s">
        <v>221</v>
      </c>
      <c r="AJ47" t="s">
        <v>220</v>
      </c>
      <c r="AL47" t="s">
        <v>96</v>
      </c>
      <c r="AM47" t="s">
        <v>98</v>
      </c>
      <c r="AV47" s="55">
        <v>11</v>
      </c>
      <c r="AW47" s="56">
        <f t="shared" si="153"/>
        <v>0</v>
      </c>
      <c r="AX47" t="s">
        <v>221</v>
      </c>
      <c r="AY47" t="s">
        <v>220</v>
      </c>
      <c r="BA47" t="s">
        <v>96</v>
      </c>
      <c r="BB47" t="s">
        <v>98</v>
      </c>
      <c r="BK47" s="55">
        <v>11</v>
      </c>
      <c r="BL47" s="56">
        <f t="shared" si="154"/>
        <v>0</v>
      </c>
      <c r="BM47" t="s">
        <v>221</v>
      </c>
      <c r="BN47" t="s">
        <v>220</v>
      </c>
      <c r="BP47" t="s">
        <v>96</v>
      </c>
      <c r="BQ47" t="s">
        <v>98</v>
      </c>
      <c r="BZ47" s="55">
        <v>11</v>
      </c>
      <c r="CA47" s="56">
        <f t="shared" si="155"/>
        <v>0</v>
      </c>
      <c r="CB47" t="s">
        <v>221</v>
      </c>
      <c r="CC47" t="s">
        <v>220</v>
      </c>
      <c r="CE47" t="s">
        <v>96</v>
      </c>
      <c r="CF47" t="s">
        <v>98</v>
      </c>
      <c r="CO47" s="55">
        <v>11</v>
      </c>
      <c r="CP47" s="56">
        <f t="shared" si="156"/>
        <v>0</v>
      </c>
      <c r="CQ47" t="s">
        <v>221</v>
      </c>
      <c r="CR47" t="s">
        <v>220</v>
      </c>
      <c r="CT47" t="s">
        <v>96</v>
      </c>
      <c r="CU47" t="s">
        <v>98</v>
      </c>
      <c r="DD47" s="55">
        <v>11</v>
      </c>
      <c r="DE47" s="56">
        <f t="shared" si="157"/>
        <v>0</v>
      </c>
      <c r="DF47" t="s">
        <v>221</v>
      </c>
      <c r="DG47" t="s">
        <v>220</v>
      </c>
      <c r="DI47" t="s">
        <v>96</v>
      </c>
      <c r="DJ47" t="s">
        <v>98</v>
      </c>
      <c r="DS47" s="55">
        <v>11</v>
      </c>
      <c r="DT47" s="56">
        <f t="shared" si="158"/>
        <v>0</v>
      </c>
      <c r="DU47" t="s">
        <v>221</v>
      </c>
      <c r="DV47" t="s">
        <v>220</v>
      </c>
      <c r="DX47" t="s">
        <v>96</v>
      </c>
      <c r="DY47" t="s">
        <v>98</v>
      </c>
      <c r="EH47" s="55">
        <v>11</v>
      </c>
      <c r="EI47" s="56">
        <f t="shared" si="159"/>
        <v>0</v>
      </c>
      <c r="EJ47" t="s">
        <v>221</v>
      </c>
      <c r="EK47" t="s">
        <v>220</v>
      </c>
      <c r="EM47" t="s">
        <v>96</v>
      </c>
      <c r="EN47" t="s">
        <v>98</v>
      </c>
      <c r="EW47" s="55">
        <v>11</v>
      </c>
      <c r="EX47" s="56">
        <f t="shared" si="160"/>
        <v>0</v>
      </c>
      <c r="EY47" t="s">
        <v>221</v>
      </c>
      <c r="EZ47" t="s">
        <v>220</v>
      </c>
      <c r="FB47" t="s">
        <v>96</v>
      </c>
      <c r="FC47" t="s">
        <v>98</v>
      </c>
      <c r="FL47" s="55">
        <v>11</v>
      </c>
      <c r="FM47" s="56">
        <f t="shared" si="161"/>
        <v>0</v>
      </c>
      <c r="FN47" t="s">
        <v>221</v>
      </c>
      <c r="FO47" t="s">
        <v>220</v>
      </c>
      <c r="FQ47" t="s">
        <v>96</v>
      </c>
      <c r="FR47" t="s">
        <v>98</v>
      </c>
      <c r="GA47" s="55">
        <v>11</v>
      </c>
      <c r="GB47" s="56">
        <f t="shared" si="162"/>
        <v>0</v>
      </c>
      <c r="GC47" t="s">
        <v>221</v>
      </c>
      <c r="GD47" t="s">
        <v>220</v>
      </c>
      <c r="GF47" t="s">
        <v>96</v>
      </c>
      <c r="GG47" t="s">
        <v>98</v>
      </c>
      <c r="GP47" s="55">
        <v>11</v>
      </c>
      <c r="GQ47" s="56">
        <f t="shared" si="163"/>
        <v>0</v>
      </c>
      <c r="GR47" t="s">
        <v>221</v>
      </c>
      <c r="GS47" t="s">
        <v>220</v>
      </c>
      <c r="GU47" t="s">
        <v>96</v>
      </c>
      <c r="GV47" t="s">
        <v>98</v>
      </c>
      <c r="HE47" s="55">
        <v>11</v>
      </c>
      <c r="HF47" s="56">
        <f t="shared" si="164"/>
        <v>0</v>
      </c>
      <c r="HG47" t="s">
        <v>221</v>
      </c>
      <c r="HH47" t="s">
        <v>220</v>
      </c>
      <c r="HJ47" t="s">
        <v>96</v>
      </c>
      <c r="HK47" t="s">
        <v>98</v>
      </c>
      <c r="HT47" s="55">
        <v>11</v>
      </c>
      <c r="HU47" s="56">
        <f t="shared" si="165"/>
        <v>0</v>
      </c>
      <c r="HV47" t="s">
        <v>221</v>
      </c>
      <c r="HW47" t="s">
        <v>220</v>
      </c>
      <c r="HY47" t="s">
        <v>96</v>
      </c>
      <c r="HZ47" t="s">
        <v>98</v>
      </c>
      <c r="II47" s="55">
        <v>11</v>
      </c>
      <c r="IJ47" s="56">
        <f t="shared" si="166"/>
        <v>0</v>
      </c>
      <c r="IK47" t="s">
        <v>221</v>
      </c>
      <c r="IL47" t="s">
        <v>220</v>
      </c>
      <c r="IN47" t="s">
        <v>96</v>
      </c>
      <c r="IO47" t="s">
        <v>98</v>
      </c>
      <c r="IX47" s="55">
        <v>11</v>
      </c>
      <c r="IY47" s="56">
        <f t="shared" si="167"/>
        <v>0</v>
      </c>
      <c r="IZ47" t="s">
        <v>221</v>
      </c>
      <c r="JA47" t="s">
        <v>220</v>
      </c>
      <c r="JC47" t="s">
        <v>96</v>
      </c>
      <c r="JD47" t="s">
        <v>98</v>
      </c>
      <c r="JM47" s="55">
        <v>11</v>
      </c>
      <c r="JN47" s="56">
        <f t="shared" si="168"/>
        <v>0</v>
      </c>
      <c r="JO47" t="s">
        <v>221</v>
      </c>
      <c r="JP47" t="s">
        <v>220</v>
      </c>
      <c r="JR47" t="s">
        <v>96</v>
      </c>
      <c r="JS47" t="s">
        <v>98</v>
      </c>
      <c r="KB47" s="55">
        <v>11</v>
      </c>
      <c r="KC47" s="56">
        <f t="shared" si="169"/>
        <v>0</v>
      </c>
      <c r="KD47" t="s">
        <v>221</v>
      </c>
      <c r="KE47" t="s">
        <v>220</v>
      </c>
      <c r="KG47" t="s">
        <v>96</v>
      </c>
      <c r="KH47" t="s">
        <v>98</v>
      </c>
      <c r="KQ47" s="55">
        <v>11</v>
      </c>
      <c r="KR47" s="56">
        <f t="shared" si="170"/>
        <v>0</v>
      </c>
      <c r="KS47" t="s">
        <v>221</v>
      </c>
      <c r="KT47" t="s">
        <v>220</v>
      </c>
      <c r="KV47" t="s">
        <v>96</v>
      </c>
      <c r="KW47" t="s">
        <v>98</v>
      </c>
      <c r="LF47" s="55">
        <v>11</v>
      </c>
      <c r="LG47" s="56">
        <f t="shared" si="171"/>
        <v>0</v>
      </c>
      <c r="LH47" t="s">
        <v>221</v>
      </c>
      <c r="LI47" t="s">
        <v>220</v>
      </c>
      <c r="LK47" t="s">
        <v>96</v>
      </c>
      <c r="LL47" t="s">
        <v>98</v>
      </c>
      <c r="LU47" s="55">
        <v>11</v>
      </c>
      <c r="LV47" s="56">
        <f t="shared" si="172"/>
        <v>0</v>
      </c>
      <c r="LW47" t="s">
        <v>221</v>
      </c>
      <c r="LX47" t="s">
        <v>220</v>
      </c>
      <c r="LZ47" t="s">
        <v>96</v>
      </c>
      <c r="MA47" t="s">
        <v>98</v>
      </c>
      <c r="MJ47" s="55">
        <v>11</v>
      </c>
      <c r="MK47" s="56">
        <f t="shared" si="173"/>
        <v>0</v>
      </c>
      <c r="ML47" t="s">
        <v>221</v>
      </c>
      <c r="MM47" t="s">
        <v>220</v>
      </c>
      <c r="MO47" t="s">
        <v>96</v>
      </c>
      <c r="MP47" t="s">
        <v>98</v>
      </c>
      <c r="MY47" s="55">
        <v>11</v>
      </c>
      <c r="MZ47" s="56">
        <f t="shared" si="174"/>
        <v>0</v>
      </c>
      <c r="NA47" t="s">
        <v>221</v>
      </c>
      <c r="NB47" t="s">
        <v>220</v>
      </c>
      <c r="ND47" t="s">
        <v>96</v>
      </c>
      <c r="NE47" t="s">
        <v>98</v>
      </c>
      <c r="NN47" s="55">
        <v>11</v>
      </c>
      <c r="NO47" s="56">
        <f t="shared" si="175"/>
        <v>0</v>
      </c>
      <c r="NP47" t="s">
        <v>221</v>
      </c>
      <c r="NQ47" t="s">
        <v>220</v>
      </c>
      <c r="NS47" t="s">
        <v>96</v>
      </c>
      <c r="NT47" t="s">
        <v>98</v>
      </c>
      <c r="OC47" s="55">
        <v>11</v>
      </c>
      <c r="OD47" s="56">
        <f t="shared" si="176"/>
        <v>0</v>
      </c>
      <c r="OE47" t="s">
        <v>221</v>
      </c>
      <c r="OF47" t="s">
        <v>220</v>
      </c>
      <c r="OH47" t="s">
        <v>96</v>
      </c>
      <c r="OI47" t="s">
        <v>98</v>
      </c>
      <c r="OR47" s="55">
        <v>11</v>
      </c>
      <c r="OS47" s="56">
        <f t="shared" si="177"/>
        <v>0</v>
      </c>
      <c r="OT47" t="s">
        <v>221</v>
      </c>
      <c r="OU47" t="s">
        <v>220</v>
      </c>
      <c r="OW47" t="s">
        <v>96</v>
      </c>
      <c r="OX47" t="s">
        <v>98</v>
      </c>
      <c r="PG47" s="55">
        <v>11</v>
      </c>
      <c r="PH47" s="56">
        <f t="shared" si="178"/>
        <v>0</v>
      </c>
      <c r="PI47" t="s">
        <v>221</v>
      </c>
      <c r="PJ47" t="s">
        <v>220</v>
      </c>
      <c r="PL47" t="s">
        <v>96</v>
      </c>
      <c r="PM47" t="s">
        <v>98</v>
      </c>
      <c r="PV47" s="55">
        <v>11</v>
      </c>
      <c r="PW47" s="56">
        <f t="shared" si="179"/>
        <v>0</v>
      </c>
      <c r="PX47" t="s">
        <v>221</v>
      </c>
      <c r="PY47" t="s">
        <v>220</v>
      </c>
      <c r="QA47" t="s">
        <v>96</v>
      </c>
      <c r="QB47" t="s">
        <v>98</v>
      </c>
    </row>
    <row r="48" spans="2:444" x14ac:dyDescent="0.2">
      <c r="C48" s="55">
        <v>12</v>
      </c>
      <c r="D48" s="56">
        <f t="shared" si="150"/>
        <v>0</v>
      </c>
      <c r="E48" t="s">
        <v>221</v>
      </c>
      <c r="F48" t="s">
        <v>220</v>
      </c>
      <c r="H48" t="s">
        <v>96</v>
      </c>
      <c r="I48" t="s">
        <v>98</v>
      </c>
      <c r="R48" s="55">
        <v>12</v>
      </c>
      <c r="S48" s="56">
        <f t="shared" si="151"/>
        <v>0</v>
      </c>
      <c r="T48" t="s">
        <v>221</v>
      </c>
      <c r="U48" t="s">
        <v>220</v>
      </c>
      <c r="W48" t="s">
        <v>96</v>
      </c>
      <c r="X48" t="s">
        <v>98</v>
      </c>
      <c r="AG48" s="55">
        <v>12</v>
      </c>
      <c r="AH48" s="56">
        <f t="shared" si="152"/>
        <v>0</v>
      </c>
      <c r="AI48" t="s">
        <v>221</v>
      </c>
      <c r="AJ48" t="s">
        <v>220</v>
      </c>
      <c r="AL48" t="s">
        <v>96</v>
      </c>
      <c r="AM48" t="s">
        <v>98</v>
      </c>
      <c r="AV48" s="55">
        <v>12</v>
      </c>
      <c r="AW48" s="56">
        <f t="shared" si="153"/>
        <v>0</v>
      </c>
      <c r="AX48" t="s">
        <v>221</v>
      </c>
      <c r="AY48" t="s">
        <v>220</v>
      </c>
      <c r="BA48" t="s">
        <v>96</v>
      </c>
      <c r="BB48" t="s">
        <v>98</v>
      </c>
      <c r="BK48" s="55">
        <v>12</v>
      </c>
      <c r="BL48" s="56">
        <f t="shared" si="154"/>
        <v>0</v>
      </c>
      <c r="BM48" t="s">
        <v>221</v>
      </c>
      <c r="BN48" t="s">
        <v>220</v>
      </c>
      <c r="BP48" t="s">
        <v>96</v>
      </c>
      <c r="BQ48" t="s">
        <v>98</v>
      </c>
      <c r="BZ48" s="55">
        <v>12</v>
      </c>
      <c r="CA48" s="56">
        <f t="shared" si="155"/>
        <v>0</v>
      </c>
      <c r="CB48" t="s">
        <v>221</v>
      </c>
      <c r="CC48" t="s">
        <v>220</v>
      </c>
      <c r="CE48" t="s">
        <v>96</v>
      </c>
      <c r="CF48" t="s">
        <v>98</v>
      </c>
      <c r="CO48" s="55">
        <v>12</v>
      </c>
      <c r="CP48" s="56">
        <f t="shared" si="156"/>
        <v>0</v>
      </c>
      <c r="CQ48" t="s">
        <v>221</v>
      </c>
      <c r="CR48" t="s">
        <v>220</v>
      </c>
      <c r="CT48" t="s">
        <v>96</v>
      </c>
      <c r="CU48" t="s">
        <v>98</v>
      </c>
      <c r="DD48" s="55">
        <v>12</v>
      </c>
      <c r="DE48" s="56">
        <f t="shared" si="157"/>
        <v>0</v>
      </c>
      <c r="DF48" t="s">
        <v>221</v>
      </c>
      <c r="DG48" t="s">
        <v>220</v>
      </c>
      <c r="DI48" t="s">
        <v>96</v>
      </c>
      <c r="DJ48" t="s">
        <v>98</v>
      </c>
      <c r="DS48" s="55">
        <v>12</v>
      </c>
      <c r="DT48" s="56">
        <f t="shared" si="158"/>
        <v>0</v>
      </c>
      <c r="DU48" t="s">
        <v>221</v>
      </c>
      <c r="DV48" t="s">
        <v>220</v>
      </c>
      <c r="DX48" t="s">
        <v>96</v>
      </c>
      <c r="DY48" t="s">
        <v>98</v>
      </c>
      <c r="EH48" s="55">
        <v>12</v>
      </c>
      <c r="EI48" s="56">
        <f t="shared" si="159"/>
        <v>0</v>
      </c>
      <c r="EJ48" t="s">
        <v>221</v>
      </c>
      <c r="EK48" t="s">
        <v>220</v>
      </c>
      <c r="EM48" t="s">
        <v>96</v>
      </c>
      <c r="EN48" t="s">
        <v>98</v>
      </c>
      <c r="EW48" s="55">
        <v>12</v>
      </c>
      <c r="EX48" s="56">
        <f t="shared" si="160"/>
        <v>0</v>
      </c>
      <c r="EY48" t="s">
        <v>221</v>
      </c>
      <c r="EZ48" t="s">
        <v>220</v>
      </c>
      <c r="FB48" t="s">
        <v>96</v>
      </c>
      <c r="FC48" t="s">
        <v>98</v>
      </c>
      <c r="FL48" s="55">
        <v>12</v>
      </c>
      <c r="FM48" s="56">
        <f t="shared" si="161"/>
        <v>0</v>
      </c>
      <c r="FN48" t="s">
        <v>221</v>
      </c>
      <c r="FO48" t="s">
        <v>220</v>
      </c>
      <c r="FQ48" t="s">
        <v>96</v>
      </c>
      <c r="FR48" t="s">
        <v>98</v>
      </c>
      <c r="GA48" s="55">
        <v>12</v>
      </c>
      <c r="GB48" s="56">
        <f t="shared" si="162"/>
        <v>0</v>
      </c>
      <c r="GC48" t="s">
        <v>221</v>
      </c>
      <c r="GD48" t="s">
        <v>220</v>
      </c>
      <c r="GF48" t="s">
        <v>96</v>
      </c>
      <c r="GG48" t="s">
        <v>98</v>
      </c>
      <c r="GP48" s="55">
        <v>12</v>
      </c>
      <c r="GQ48" s="56">
        <f t="shared" si="163"/>
        <v>0</v>
      </c>
      <c r="GR48" t="s">
        <v>221</v>
      </c>
      <c r="GS48" t="s">
        <v>220</v>
      </c>
      <c r="GU48" t="s">
        <v>96</v>
      </c>
      <c r="GV48" t="s">
        <v>98</v>
      </c>
      <c r="HE48" s="55">
        <v>12</v>
      </c>
      <c r="HF48" s="56">
        <f t="shared" si="164"/>
        <v>0</v>
      </c>
      <c r="HG48" t="s">
        <v>221</v>
      </c>
      <c r="HH48" t="s">
        <v>220</v>
      </c>
      <c r="HJ48" t="s">
        <v>96</v>
      </c>
      <c r="HK48" t="s">
        <v>98</v>
      </c>
      <c r="HT48" s="55">
        <v>12</v>
      </c>
      <c r="HU48" s="56">
        <f t="shared" si="165"/>
        <v>0</v>
      </c>
      <c r="HV48" t="s">
        <v>221</v>
      </c>
      <c r="HW48" t="s">
        <v>220</v>
      </c>
      <c r="HY48" t="s">
        <v>96</v>
      </c>
      <c r="HZ48" t="s">
        <v>98</v>
      </c>
      <c r="II48" s="55">
        <v>12</v>
      </c>
      <c r="IJ48" s="56">
        <f t="shared" si="166"/>
        <v>0</v>
      </c>
      <c r="IK48" t="s">
        <v>221</v>
      </c>
      <c r="IL48" t="s">
        <v>220</v>
      </c>
      <c r="IN48" t="s">
        <v>96</v>
      </c>
      <c r="IO48" t="s">
        <v>98</v>
      </c>
      <c r="IX48" s="55">
        <v>12</v>
      </c>
      <c r="IY48" s="56">
        <f t="shared" si="167"/>
        <v>0</v>
      </c>
      <c r="IZ48" t="s">
        <v>221</v>
      </c>
      <c r="JA48" t="s">
        <v>220</v>
      </c>
      <c r="JC48" t="s">
        <v>96</v>
      </c>
      <c r="JD48" t="s">
        <v>98</v>
      </c>
      <c r="JM48" s="55">
        <v>12</v>
      </c>
      <c r="JN48" s="56">
        <f t="shared" si="168"/>
        <v>0</v>
      </c>
      <c r="JO48" t="s">
        <v>221</v>
      </c>
      <c r="JP48" t="s">
        <v>220</v>
      </c>
      <c r="JR48" t="s">
        <v>96</v>
      </c>
      <c r="JS48" t="s">
        <v>98</v>
      </c>
      <c r="KB48" s="55">
        <v>12</v>
      </c>
      <c r="KC48" s="56">
        <f t="shared" si="169"/>
        <v>0</v>
      </c>
      <c r="KD48" t="s">
        <v>221</v>
      </c>
      <c r="KE48" t="s">
        <v>220</v>
      </c>
      <c r="KG48" t="s">
        <v>96</v>
      </c>
      <c r="KH48" t="s">
        <v>98</v>
      </c>
      <c r="KQ48" s="55">
        <v>12</v>
      </c>
      <c r="KR48" s="56">
        <f t="shared" si="170"/>
        <v>0</v>
      </c>
      <c r="KS48" t="s">
        <v>221</v>
      </c>
      <c r="KT48" t="s">
        <v>220</v>
      </c>
      <c r="KV48" t="s">
        <v>96</v>
      </c>
      <c r="KW48" t="s">
        <v>98</v>
      </c>
      <c r="LF48" s="55">
        <v>12</v>
      </c>
      <c r="LG48" s="56">
        <f t="shared" si="171"/>
        <v>0</v>
      </c>
      <c r="LH48" t="s">
        <v>221</v>
      </c>
      <c r="LI48" t="s">
        <v>220</v>
      </c>
      <c r="LK48" t="s">
        <v>96</v>
      </c>
      <c r="LL48" t="s">
        <v>98</v>
      </c>
      <c r="LU48" s="55">
        <v>12</v>
      </c>
      <c r="LV48" s="56">
        <f t="shared" si="172"/>
        <v>0</v>
      </c>
      <c r="LW48" t="s">
        <v>221</v>
      </c>
      <c r="LX48" t="s">
        <v>220</v>
      </c>
      <c r="LZ48" t="s">
        <v>96</v>
      </c>
      <c r="MA48" t="s">
        <v>98</v>
      </c>
      <c r="MJ48" s="55">
        <v>12</v>
      </c>
      <c r="MK48" s="56">
        <f t="shared" si="173"/>
        <v>0</v>
      </c>
      <c r="ML48" t="s">
        <v>221</v>
      </c>
      <c r="MM48" t="s">
        <v>220</v>
      </c>
      <c r="MO48" t="s">
        <v>96</v>
      </c>
      <c r="MP48" t="s">
        <v>98</v>
      </c>
      <c r="MY48" s="55">
        <v>12</v>
      </c>
      <c r="MZ48" s="56">
        <f t="shared" si="174"/>
        <v>0</v>
      </c>
      <c r="NA48" t="s">
        <v>221</v>
      </c>
      <c r="NB48" t="s">
        <v>220</v>
      </c>
      <c r="ND48" t="s">
        <v>96</v>
      </c>
      <c r="NE48" t="s">
        <v>98</v>
      </c>
      <c r="NN48" s="55">
        <v>12</v>
      </c>
      <c r="NO48" s="56">
        <f t="shared" si="175"/>
        <v>0</v>
      </c>
      <c r="NP48" t="s">
        <v>221</v>
      </c>
      <c r="NQ48" t="s">
        <v>220</v>
      </c>
      <c r="NS48" t="s">
        <v>96</v>
      </c>
      <c r="NT48" t="s">
        <v>98</v>
      </c>
      <c r="OC48" s="55">
        <v>12</v>
      </c>
      <c r="OD48" s="56">
        <f t="shared" si="176"/>
        <v>0</v>
      </c>
      <c r="OE48" t="s">
        <v>221</v>
      </c>
      <c r="OF48" t="s">
        <v>220</v>
      </c>
      <c r="OH48" t="s">
        <v>96</v>
      </c>
      <c r="OI48" t="s">
        <v>98</v>
      </c>
      <c r="OR48" s="55">
        <v>12</v>
      </c>
      <c r="OS48" s="56">
        <f t="shared" si="177"/>
        <v>0</v>
      </c>
      <c r="OT48" t="s">
        <v>221</v>
      </c>
      <c r="OU48" t="s">
        <v>220</v>
      </c>
      <c r="OW48" t="s">
        <v>96</v>
      </c>
      <c r="OX48" t="s">
        <v>98</v>
      </c>
      <c r="PG48" s="55">
        <v>12</v>
      </c>
      <c r="PH48" s="56">
        <f t="shared" si="178"/>
        <v>0</v>
      </c>
      <c r="PI48" t="s">
        <v>221</v>
      </c>
      <c r="PJ48" t="s">
        <v>220</v>
      </c>
      <c r="PL48" t="s">
        <v>96</v>
      </c>
      <c r="PM48" t="s">
        <v>98</v>
      </c>
      <c r="PV48" s="55">
        <v>12</v>
      </c>
      <c r="PW48" s="56">
        <f t="shared" si="179"/>
        <v>0</v>
      </c>
      <c r="PX48" t="s">
        <v>221</v>
      </c>
      <c r="PY48" t="s">
        <v>220</v>
      </c>
      <c r="QA48" t="s">
        <v>96</v>
      </c>
      <c r="QB48" t="s">
        <v>98</v>
      </c>
    </row>
    <row r="49" spans="3:450" x14ac:dyDescent="0.2">
      <c r="C49" s="55">
        <v>13</v>
      </c>
      <c r="D49" s="56">
        <f t="shared" si="150"/>
        <v>0</v>
      </c>
      <c r="E49" t="s">
        <v>221</v>
      </c>
      <c r="F49" t="s">
        <v>220</v>
      </c>
      <c r="H49" t="s">
        <v>96</v>
      </c>
      <c r="I49" t="s">
        <v>98</v>
      </c>
      <c r="R49" s="55">
        <v>13</v>
      </c>
      <c r="S49" s="56">
        <f t="shared" si="151"/>
        <v>0</v>
      </c>
      <c r="T49" t="s">
        <v>221</v>
      </c>
      <c r="U49" t="s">
        <v>220</v>
      </c>
      <c r="W49" t="s">
        <v>96</v>
      </c>
      <c r="X49" t="s">
        <v>98</v>
      </c>
      <c r="AG49" s="55">
        <v>13</v>
      </c>
      <c r="AH49" s="56">
        <f t="shared" si="152"/>
        <v>0</v>
      </c>
      <c r="AI49" t="s">
        <v>221</v>
      </c>
      <c r="AJ49" t="s">
        <v>220</v>
      </c>
      <c r="AL49" t="s">
        <v>96</v>
      </c>
      <c r="AM49" t="s">
        <v>98</v>
      </c>
      <c r="AV49" s="55">
        <v>13</v>
      </c>
      <c r="AW49" s="56">
        <f t="shared" si="153"/>
        <v>0</v>
      </c>
      <c r="AX49" t="s">
        <v>221</v>
      </c>
      <c r="AY49" t="s">
        <v>220</v>
      </c>
      <c r="BA49" t="s">
        <v>96</v>
      </c>
      <c r="BB49" t="s">
        <v>98</v>
      </c>
      <c r="BK49" s="55">
        <v>13</v>
      </c>
      <c r="BL49" s="56">
        <f t="shared" si="154"/>
        <v>0</v>
      </c>
      <c r="BM49" t="s">
        <v>221</v>
      </c>
      <c r="BN49" t="s">
        <v>220</v>
      </c>
      <c r="BP49" t="s">
        <v>96</v>
      </c>
      <c r="BQ49" t="s">
        <v>98</v>
      </c>
      <c r="BZ49" s="55">
        <v>13</v>
      </c>
      <c r="CA49" s="56">
        <f t="shared" si="155"/>
        <v>0</v>
      </c>
      <c r="CB49" t="s">
        <v>221</v>
      </c>
      <c r="CC49" t="s">
        <v>220</v>
      </c>
      <c r="CE49" t="s">
        <v>96</v>
      </c>
      <c r="CF49" t="s">
        <v>98</v>
      </c>
      <c r="CO49" s="55">
        <v>13</v>
      </c>
      <c r="CP49" s="56">
        <f t="shared" si="156"/>
        <v>0</v>
      </c>
      <c r="CQ49" t="s">
        <v>221</v>
      </c>
      <c r="CR49" t="s">
        <v>220</v>
      </c>
      <c r="CT49" t="s">
        <v>96</v>
      </c>
      <c r="CU49" t="s">
        <v>98</v>
      </c>
      <c r="DD49" s="55">
        <v>13</v>
      </c>
      <c r="DE49" s="56">
        <f t="shared" si="157"/>
        <v>0</v>
      </c>
      <c r="DF49" t="s">
        <v>221</v>
      </c>
      <c r="DG49" t="s">
        <v>220</v>
      </c>
      <c r="DI49" t="s">
        <v>96</v>
      </c>
      <c r="DJ49" t="s">
        <v>98</v>
      </c>
      <c r="DS49" s="55">
        <v>13</v>
      </c>
      <c r="DT49" s="56">
        <f t="shared" si="158"/>
        <v>0</v>
      </c>
      <c r="DU49" t="s">
        <v>221</v>
      </c>
      <c r="DV49" t="s">
        <v>220</v>
      </c>
      <c r="DX49" t="s">
        <v>96</v>
      </c>
      <c r="DY49" t="s">
        <v>98</v>
      </c>
      <c r="EH49" s="55">
        <v>13</v>
      </c>
      <c r="EI49" s="56">
        <f t="shared" si="159"/>
        <v>0</v>
      </c>
      <c r="EJ49" t="s">
        <v>221</v>
      </c>
      <c r="EK49" t="s">
        <v>220</v>
      </c>
      <c r="EM49" t="s">
        <v>96</v>
      </c>
      <c r="EN49" t="s">
        <v>98</v>
      </c>
      <c r="EW49" s="55">
        <v>13</v>
      </c>
      <c r="EX49" s="56">
        <f t="shared" si="160"/>
        <v>0</v>
      </c>
      <c r="EY49" t="s">
        <v>221</v>
      </c>
      <c r="EZ49" t="s">
        <v>220</v>
      </c>
      <c r="FB49" t="s">
        <v>96</v>
      </c>
      <c r="FC49" t="s">
        <v>98</v>
      </c>
      <c r="FL49" s="55">
        <v>13</v>
      </c>
      <c r="FM49" s="56">
        <f t="shared" si="161"/>
        <v>0</v>
      </c>
      <c r="FN49" t="s">
        <v>221</v>
      </c>
      <c r="FO49" t="s">
        <v>220</v>
      </c>
      <c r="FQ49" t="s">
        <v>96</v>
      </c>
      <c r="FR49" t="s">
        <v>98</v>
      </c>
      <c r="GA49" s="55">
        <v>13</v>
      </c>
      <c r="GB49" s="56">
        <f t="shared" si="162"/>
        <v>0</v>
      </c>
      <c r="GC49" t="s">
        <v>221</v>
      </c>
      <c r="GD49" t="s">
        <v>220</v>
      </c>
      <c r="GF49" t="s">
        <v>96</v>
      </c>
      <c r="GG49" t="s">
        <v>98</v>
      </c>
      <c r="GP49" s="55">
        <v>13</v>
      </c>
      <c r="GQ49" s="56">
        <f t="shared" si="163"/>
        <v>0</v>
      </c>
      <c r="GR49" t="s">
        <v>221</v>
      </c>
      <c r="GS49" t="s">
        <v>220</v>
      </c>
      <c r="GU49" t="s">
        <v>96</v>
      </c>
      <c r="GV49" t="s">
        <v>98</v>
      </c>
      <c r="HE49" s="55">
        <v>13</v>
      </c>
      <c r="HF49" s="56">
        <f t="shared" si="164"/>
        <v>0</v>
      </c>
      <c r="HG49" t="s">
        <v>221</v>
      </c>
      <c r="HH49" t="s">
        <v>220</v>
      </c>
      <c r="HJ49" t="s">
        <v>96</v>
      </c>
      <c r="HK49" t="s">
        <v>98</v>
      </c>
      <c r="HT49" s="55">
        <v>13</v>
      </c>
      <c r="HU49" s="56">
        <f t="shared" si="165"/>
        <v>0</v>
      </c>
      <c r="HV49" t="s">
        <v>221</v>
      </c>
      <c r="HW49" t="s">
        <v>220</v>
      </c>
      <c r="HY49" t="s">
        <v>96</v>
      </c>
      <c r="HZ49" t="s">
        <v>98</v>
      </c>
      <c r="II49" s="55">
        <v>13</v>
      </c>
      <c r="IJ49" s="56">
        <f t="shared" si="166"/>
        <v>0</v>
      </c>
      <c r="IK49" t="s">
        <v>221</v>
      </c>
      <c r="IL49" t="s">
        <v>220</v>
      </c>
      <c r="IN49" t="s">
        <v>96</v>
      </c>
      <c r="IO49" t="s">
        <v>98</v>
      </c>
      <c r="IX49" s="55">
        <v>13</v>
      </c>
      <c r="IY49" s="56">
        <f t="shared" si="167"/>
        <v>0</v>
      </c>
      <c r="IZ49" t="s">
        <v>221</v>
      </c>
      <c r="JA49" t="s">
        <v>220</v>
      </c>
      <c r="JC49" t="s">
        <v>96</v>
      </c>
      <c r="JD49" t="s">
        <v>98</v>
      </c>
      <c r="JM49" s="55">
        <v>13</v>
      </c>
      <c r="JN49" s="56">
        <f t="shared" si="168"/>
        <v>0</v>
      </c>
      <c r="JO49" t="s">
        <v>221</v>
      </c>
      <c r="JP49" t="s">
        <v>220</v>
      </c>
      <c r="JR49" t="s">
        <v>96</v>
      </c>
      <c r="JS49" t="s">
        <v>98</v>
      </c>
      <c r="KB49" s="55">
        <v>13</v>
      </c>
      <c r="KC49" s="56">
        <f t="shared" si="169"/>
        <v>0</v>
      </c>
      <c r="KD49" t="s">
        <v>221</v>
      </c>
      <c r="KE49" t="s">
        <v>220</v>
      </c>
      <c r="KG49" t="s">
        <v>96</v>
      </c>
      <c r="KH49" t="s">
        <v>98</v>
      </c>
      <c r="KQ49" s="55">
        <v>13</v>
      </c>
      <c r="KR49" s="56">
        <f t="shared" si="170"/>
        <v>0</v>
      </c>
      <c r="KS49" t="s">
        <v>221</v>
      </c>
      <c r="KT49" t="s">
        <v>220</v>
      </c>
      <c r="KV49" t="s">
        <v>96</v>
      </c>
      <c r="KW49" t="s">
        <v>98</v>
      </c>
      <c r="LF49" s="55">
        <v>13</v>
      </c>
      <c r="LG49" s="56">
        <f t="shared" si="171"/>
        <v>0</v>
      </c>
      <c r="LH49" t="s">
        <v>221</v>
      </c>
      <c r="LI49" t="s">
        <v>220</v>
      </c>
      <c r="LK49" t="s">
        <v>96</v>
      </c>
      <c r="LL49" t="s">
        <v>98</v>
      </c>
      <c r="LU49" s="55">
        <v>13</v>
      </c>
      <c r="LV49" s="56">
        <f t="shared" si="172"/>
        <v>0</v>
      </c>
      <c r="LW49" t="s">
        <v>221</v>
      </c>
      <c r="LX49" t="s">
        <v>220</v>
      </c>
      <c r="LZ49" t="s">
        <v>96</v>
      </c>
      <c r="MA49" t="s">
        <v>98</v>
      </c>
      <c r="MJ49" s="55">
        <v>13</v>
      </c>
      <c r="MK49" s="56">
        <f t="shared" si="173"/>
        <v>0</v>
      </c>
      <c r="ML49" t="s">
        <v>221</v>
      </c>
      <c r="MM49" t="s">
        <v>220</v>
      </c>
      <c r="MO49" t="s">
        <v>96</v>
      </c>
      <c r="MP49" t="s">
        <v>98</v>
      </c>
      <c r="MY49" s="55">
        <v>13</v>
      </c>
      <c r="MZ49" s="56">
        <f t="shared" si="174"/>
        <v>0</v>
      </c>
      <c r="NA49" t="s">
        <v>221</v>
      </c>
      <c r="NB49" t="s">
        <v>220</v>
      </c>
      <c r="ND49" t="s">
        <v>96</v>
      </c>
      <c r="NE49" t="s">
        <v>98</v>
      </c>
      <c r="NN49" s="55">
        <v>13</v>
      </c>
      <c r="NO49" s="56">
        <f t="shared" si="175"/>
        <v>0</v>
      </c>
      <c r="NP49" t="s">
        <v>221</v>
      </c>
      <c r="NQ49" t="s">
        <v>220</v>
      </c>
      <c r="NS49" t="s">
        <v>96</v>
      </c>
      <c r="NT49" t="s">
        <v>98</v>
      </c>
      <c r="OC49" s="55">
        <v>13</v>
      </c>
      <c r="OD49" s="56">
        <f t="shared" si="176"/>
        <v>0</v>
      </c>
      <c r="OE49" t="s">
        <v>221</v>
      </c>
      <c r="OF49" t="s">
        <v>220</v>
      </c>
      <c r="OH49" t="s">
        <v>96</v>
      </c>
      <c r="OI49" t="s">
        <v>98</v>
      </c>
      <c r="OR49" s="55">
        <v>13</v>
      </c>
      <c r="OS49" s="56">
        <f t="shared" si="177"/>
        <v>0</v>
      </c>
      <c r="OT49" t="s">
        <v>221</v>
      </c>
      <c r="OU49" t="s">
        <v>220</v>
      </c>
      <c r="OW49" t="s">
        <v>96</v>
      </c>
      <c r="OX49" t="s">
        <v>98</v>
      </c>
      <c r="PG49" s="55">
        <v>13</v>
      </c>
      <c r="PH49" s="56">
        <f t="shared" si="178"/>
        <v>0</v>
      </c>
      <c r="PI49" t="s">
        <v>221</v>
      </c>
      <c r="PJ49" t="s">
        <v>220</v>
      </c>
      <c r="PL49" t="s">
        <v>96</v>
      </c>
      <c r="PM49" t="s">
        <v>98</v>
      </c>
      <c r="PV49" s="55">
        <v>13</v>
      </c>
      <c r="PW49" s="56">
        <f t="shared" si="179"/>
        <v>0</v>
      </c>
      <c r="PX49" t="s">
        <v>221</v>
      </c>
      <c r="PY49" t="s">
        <v>220</v>
      </c>
      <c r="QA49" t="s">
        <v>96</v>
      </c>
      <c r="QB49" t="s">
        <v>98</v>
      </c>
    </row>
    <row r="50" spans="3:450" x14ac:dyDescent="0.2">
      <c r="C50" s="57">
        <v>14</v>
      </c>
      <c r="D50" s="58">
        <f t="shared" si="150"/>
        <v>0</v>
      </c>
      <c r="E50" t="s">
        <v>221</v>
      </c>
      <c r="F50" t="s">
        <v>220</v>
      </c>
      <c r="H50" t="s">
        <v>96</v>
      </c>
      <c r="I50" t="s">
        <v>98</v>
      </c>
      <c r="R50" s="57">
        <v>14</v>
      </c>
      <c r="S50" s="58">
        <f t="shared" si="151"/>
        <v>0</v>
      </c>
      <c r="T50" t="s">
        <v>221</v>
      </c>
      <c r="U50" t="s">
        <v>220</v>
      </c>
      <c r="W50" t="s">
        <v>96</v>
      </c>
      <c r="X50" t="s">
        <v>98</v>
      </c>
      <c r="AG50" s="57">
        <v>14</v>
      </c>
      <c r="AH50" s="58">
        <f t="shared" si="152"/>
        <v>0</v>
      </c>
      <c r="AI50" t="s">
        <v>221</v>
      </c>
      <c r="AJ50" t="s">
        <v>220</v>
      </c>
      <c r="AL50" t="s">
        <v>96</v>
      </c>
      <c r="AM50" t="s">
        <v>98</v>
      </c>
      <c r="AV50" s="57">
        <v>14</v>
      </c>
      <c r="AW50" s="58">
        <f t="shared" si="153"/>
        <v>0</v>
      </c>
      <c r="AX50" t="s">
        <v>221</v>
      </c>
      <c r="AY50" t="s">
        <v>220</v>
      </c>
      <c r="BA50" t="s">
        <v>96</v>
      </c>
      <c r="BB50" t="s">
        <v>98</v>
      </c>
      <c r="BK50" s="57">
        <v>14</v>
      </c>
      <c r="BL50" s="58">
        <f t="shared" si="154"/>
        <v>0</v>
      </c>
      <c r="BM50" t="s">
        <v>221</v>
      </c>
      <c r="BN50" t="s">
        <v>220</v>
      </c>
      <c r="BP50" t="s">
        <v>96</v>
      </c>
      <c r="BQ50" t="s">
        <v>98</v>
      </c>
      <c r="BZ50" s="57">
        <v>14</v>
      </c>
      <c r="CA50" s="58">
        <f t="shared" si="155"/>
        <v>0</v>
      </c>
      <c r="CB50" t="s">
        <v>221</v>
      </c>
      <c r="CC50" t="s">
        <v>220</v>
      </c>
      <c r="CE50" t="s">
        <v>96</v>
      </c>
      <c r="CF50" t="s">
        <v>98</v>
      </c>
      <c r="CO50" s="57">
        <v>14</v>
      </c>
      <c r="CP50" s="58">
        <f t="shared" si="156"/>
        <v>0</v>
      </c>
      <c r="CQ50" t="s">
        <v>221</v>
      </c>
      <c r="CR50" t="s">
        <v>220</v>
      </c>
      <c r="CT50" t="s">
        <v>96</v>
      </c>
      <c r="CU50" t="s">
        <v>98</v>
      </c>
      <c r="DD50" s="57">
        <v>14</v>
      </c>
      <c r="DE50" s="58">
        <f t="shared" si="157"/>
        <v>0</v>
      </c>
      <c r="DF50" t="s">
        <v>221</v>
      </c>
      <c r="DG50" t="s">
        <v>220</v>
      </c>
      <c r="DI50" t="s">
        <v>96</v>
      </c>
      <c r="DJ50" t="s">
        <v>98</v>
      </c>
      <c r="DS50" s="57">
        <v>14</v>
      </c>
      <c r="DT50" s="58">
        <f t="shared" si="158"/>
        <v>0</v>
      </c>
      <c r="DU50" t="s">
        <v>221</v>
      </c>
      <c r="DV50" t="s">
        <v>220</v>
      </c>
      <c r="DX50" t="s">
        <v>96</v>
      </c>
      <c r="DY50" t="s">
        <v>98</v>
      </c>
      <c r="EH50" s="57">
        <v>14</v>
      </c>
      <c r="EI50" s="58">
        <f t="shared" si="159"/>
        <v>0</v>
      </c>
      <c r="EJ50" t="s">
        <v>221</v>
      </c>
      <c r="EK50" t="s">
        <v>220</v>
      </c>
      <c r="EM50" t="s">
        <v>96</v>
      </c>
      <c r="EN50" t="s">
        <v>98</v>
      </c>
      <c r="EW50" s="57">
        <v>14</v>
      </c>
      <c r="EX50" s="58">
        <f t="shared" si="160"/>
        <v>0</v>
      </c>
      <c r="EY50" t="s">
        <v>221</v>
      </c>
      <c r="EZ50" t="s">
        <v>220</v>
      </c>
      <c r="FB50" t="s">
        <v>96</v>
      </c>
      <c r="FC50" t="s">
        <v>98</v>
      </c>
      <c r="FL50" s="57">
        <v>14</v>
      </c>
      <c r="FM50" s="58">
        <f t="shared" si="161"/>
        <v>0</v>
      </c>
      <c r="FN50" t="s">
        <v>221</v>
      </c>
      <c r="FO50" t="s">
        <v>220</v>
      </c>
      <c r="FQ50" t="s">
        <v>96</v>
      </c>
      <c r="FR50" t="s">
        <v>98</v>
      </c>
      <c r="GA50" s="57">
        <v>14</v>
      </c>
      <c r="GB50" s="58">
        <f t="shared" si="162"/>
        <v>0</v>
      </c>
      <c r="GC50" t="s">
        <v>221</v>
      </c>
      <c r="GD50" t="s">
        <v>220</v>
      </c>
      <c r="GF50" t="s">
        <v>96</v>
      </c>
      <c r="GG50" t="s">
        <v>98</v>
      </c>
      <c r="GP50" s="57">
        <v>14</v>
      </c>
      <c r="GQ50" s="58">
        <f t="shared" si="163"/>
        <v>0</v>
      </c>
      <c r="GR50" t="s">
        <v>221</v>
      </c>
      <c r="GS50" t="s">
        <v>220</v>
      </c>
      <c r="GU50" t="s">
        <v>96</v>
      </c>
      <c r="GV50" t="s">
        <v>98</v>
      </c>
      <c r="HE50" s="57">
        <v>14</v>
      </c>
      <c r="HF50" s="58">
        <f t="shared" si="164"/>
        <v>0</v>
      </c>
      <c r="HG50" t="s">
        <v>221</v>
      </c>
      <c r="HH50" t="s">
        <v>220</v>
      </c>
      <c r="HJ50" t="s">
        <v>96</v>
      </c>
      <c r="HK50" t="s">
        <v>98</v>
      </c>
      <c r="HT50" s="57">
        <v>14</v>
      </c>
      <c r="HU50" s="58">
        <f t="shared" si="165"/>
        <v>0</v>
      </c>
      <c r="HV50" t="s">
        <v>221</v>
      </c>
      <c r="HW50" t="s">
        <v>220</v>
      </c>
      <c r="HY50" t="s">
        <v>96</v>
      </c>
      <c r="HZ50" t="s">
        <v>98</v>
      </c>
      <c r="II50" s="57">
        <v>14</v>
      </c>
      <c r="IJ50" s="58">
        <f t="shared" si="166"/>
        <v>0</v>
      </c>
      <c r="IK50" t="s">
        <v>221</v>
      </c>
      <c r="IL50" t="s">
        <v>220</v>
      </c>
      <c r="IN50" t="s">
        <v>96</v>
      </c>
      <c r="IO50" t="s">
        <v>98</v>
      </c>
      <c r="IX50" s="57">
        <v>14</v>
      </c>
      <c r="IY50" s="58">
        <f t="shared" si="167"/>
        <v>0</v>
      </c>
      <c r="IZ50" t="s">
        <v>221</v>
      </c>
      <c r="JA50" t="s">
        <v>220</v>
      </c>
      <c r="JC50" t="s">
        <v>96</v>
      </c>
      <c r="JD50" t="s">
        <v>98</v>
      </c>
      <c r="JM50" s="57">
        <v>14</v>
      </c>
      <c r="JN50" s="58">
        <f t="shared" si="168"/>
        <v>0</v>
      </c>
      <c r="JO50" t="s">
        <v>221</v>
      </c>
      <c r="JP50" t="s">
        <v>220</v>
      </c>
      <c r="JR50" t="s">
        <v>96</v>
      </c>
      <c r="JS50" t="s">
        <v>98</v>
      </c>
      <c r="KB50" s="57">
        <v>14</v>
      </c>
      <c r="KC50" s="58">
        <f t="shared" si="169"/>
        <v>0</v>
      </c>
      <c r="KD50" t="s">
        <v>221</v>
      </c>
      <c r="KE50" t="s">
        <v>220</v>
      </c>
      <c r="KG50" t="s">
        <v>96</v>
      </c>
      <c r="KH50" t="s">
        <v>98</v>
      </c>
      <c r="KQ50" s="57">
        <v>14</v>
      </c>
      <c r="KR50" s="58">
        <f t="shared" si="170"/>
        <v>0</v>
      </c>
      <c r="KS50" t="s">
        <v>221</v>
      </c>
      <c r="KT50" t="s">
        <v>220</v>
      </c>
      <c r="KV50" t="s">
        <v>96</v>
      </c>
      <c r="KW50" t="s">
        <v>98</v>
      </c>
      <c r="LF50" s="57">
        <v>14</v>
      </c>
      <c r="LG50" s="58">
        <f t="shared" si="171"/>
        <v>0</v>
      </c>
      <c r="LH50" t="s">
        <v>221</v>
      </c>
      <c r="LI50" t="s">
        <v>220</v>
      </c>
      <c r="LK50" t="s">
        <v>96</v>
      </c>
      <c r="LL50" t="s">
        <v>98</v>
      </c>
      <c r="LU50" s="57">
        <v>14</v>
      </c>
      <c r="LV50" s="58">
        <f t="shared" si="172"/>
        <v>0</v>
      </c>
      <c r="LW50" t="s">
        <v>221</v>
      </c>
      <c r="LX50" t="s">
        <v>220</v>
      </c>
      <c r="LZ50" t="s">
        <v>96</v>
      </c>
      <c r="MA50" t="s">
        <v>98</v>
      </c>
      <c r="MJ50" s="57">
        <v>14</v>
      </c>
      <c r="MK50" s="58">
        <f t="shared" si="173"/>
        <v>0</v>
      </c>
      <c r="ML50" t="s">
        <v>221</v>
      </c>
      <c r="MM50" t="s">
        <v>220</v>
      </c>
      <c r="MO50" t="s">
        <v>96</v>
      </c>
      <c r="MP50" t="s">
        <v>98</v>
      </c>
      <c r="MY50" s="57">
        <v>14</v>
      </c>
      <c r="MZ50" s="58">
        <f t="shared" si="174"/>
        <v>0</v>
      </c>
      <c r="NA50" t="s">
        <v>221</v>
      </c>
      <c r="NB50" t="s">
        <v>220</v>
      </c>
      <c r="ND50" t="s">
        <v>96</v>
      </c>
      <c r="NE50" t="s">
        <v>98</v>
      </c>
      <c r="NN50" s="57">
        <v>14</v>
      </c>
      <c r="NO50" s="58">
        <f t="shared" si="175"/>
        <v>0</v>
      </c>
      <c r="NP50" t="s">
        <v>221</v>
      </c>
      <c r="NQ50" t="s">
        <v>220</v>
      </c>
      <c r="NS50" t="s">
        <v>96</v>
      </c>
      <c r="NT50" t="s">
        <v>98</v>
      </c>
      <c r="OC50" s="57">
        <v>14</v>
      </c>
      <c r="OD50" s="58">
        <f t="shared" si="176"/>
        <v>0</v>
      </c>
      <c r="OE50" t="s">
        <v>221</v>
      </c>
      <c r="OF50" t="s">
        <v>220</v>
      </c>
      <c r="OH50" t="s">
        <v>96</v>
      </c>
      <c r="OI50" t="s">
        <v>98</v>
      </c>
      <c r="OR50" s="57">
        <v>14</v>
      </c>
      <c r="OS50" s="58">
        <f t="shared" si="177"/>
        <v>0</v>
      </c>
      <c r="OT50" t="s">
        <v>221</v>
      </c>
      <c r="OU50" t="s">
        <v>220</v>
      </c>
      <c r="OW50" t="s">
        <v>96</v>
      </c>
      <c r="OX50" t="s">
        <v>98</v>
      </c>
      <c r="PG50" s="57">
        <v>14</v>
      </c>
      <c r="PH50" s="58">
        <f t="shared" si="178"/>
        <v>0</v>
      </c>
      <c r="PI50" t="s">
        <v>221</v>
      </c>
      <c r="PJ50" t="s">
        <v>220</v>
      </c>
      <c r="PL50" t="s">
        <v>96</v>
      </c>
      <c r="PM50" t="s">
        <v>98</v>
      </c>
      <c r="PV50" s="57">
        <v>14</v>
      </c>
      <c r="PW50" s="58">
        <f t="shared" si="179"/>
        <v>0</v>
      </c>
      <c r="PX50" t="s">
        <v>221</v>
      </c>
      <c r="PY50" t="s">
        <v>220</v>
      </c>
      <c r="QA50" t="s">
        <v>96</v>
      </c>
      <c r="QB50" t="s">
        <v>98</v>
      </c>
    </row>
    <row r="51" spans="3:450" x14ac:dyDescent="0.2">
      <c r="C51" s="55">
        <v>15</v>
      </c>
      <c r="D51" s="56">
        <f t="shared" ref="D51:D57" si="180">D$32</f>
        <v>39500</v>
      </c>
      <c r="E51" t="s">
        <v>99</v>
      </c>
      <c r="F51" t="s">
        <v>100</v>
      </c>
      <c r="G51" t="s">
        <v>101</v>
      </c>
      <c r="H51" t="s">
        <v>222</v>
      </c>
      <c r="I51" t="s">
        <v>98</v>
      </c>
      <c r="R51" s="55">
        <v>15</v>
      </c>
      <c r="S51" s="56">
        <f t="shared" ref="S51:S57" si="181">S$32</f>
        <v>39500</v>
      </c>
      <c r="T51" t="s">
        <v>99</v>
      </c>
      <c r="U51" t="s">
        <v>100</v>
      </c>
      <c r="V51" t="s">
        <v>101</v>
      </c>
      <c r="W51" t="s">
        <v>222</v>
      </c>
      <c r="X51" t="s">
        <v>98</v>
      </c>
      <c r="AG51" s="55">
        <v>15</v>
      </c>
      <c r="AH51" s="56">
        <f t="shared" ref="AH51:AH57" si="182">AH$32</f>
        <v>39500</v>
      </c>
      <c r="AI51" t="s">
        <v>99</v>
      </c>
      <c r="AJ51" t="s">
        <v>100</v>
      </c>
      <c r="AK51" t="s">
        <v>101</v>
      </c>
      <c r="AL51" t="s">
        <v>222</v>
      </c>
      <c r="AM51" t="s">
        <v>98</v>
      </c>
      <c r="AV51" s="55">
        <v>15</v>
      </c>
      <c r="AW51" s="56">
        <f t="shared" ref="AW51:AW57" si="183">AW$32</f>
        <v>39500</v>
      </c>
      <c r="AX51" t="s">
        <v>99</v>
      </c>
      <c r="AY51" t="s">
        <v>100</v>
      </c>
      <c r="AZ51" t="s">
        <v>101</v>
      </c>
      <c r="BA51" t="s">
        <v>222</v>
      </c>
      <c r="BB51" t="s">
        <v>98</v>
      </c>
      <c r="BK51" s="55">
        <v>15</v>
      </c>
      <c r="BL51" s="56">
        <f t="shared" ref="BL51:BL57" si="184">BL$32</f>
        <v>39500</v>
      </c>
      <c r="BM51" t="s">
        <v>99</v>
      </c>
      <c r="BN51" t="s">
        <v>100</v>
      </c>
      <c r="BO51" t="s">
        <v>101</v>
      </c>
      <c r="BP51" t="s">
        <v>222</v>
      </c>
      <c r="BQ51" t="s">
        <v>98</v>
      </c>
      <c r="BZ51" s="55">
        <v>15</v>
      </c>
      <c r="CA51" s="56">
        <f t="shared" ref="CA51:CA57" si="185">CA$32</f>
        <v>39500</v>
      </c>
      <c r="CB51" t="s">
        <v>99</v>
      </c>
      <c r="CC51" t="s">
        <v>100</v>
      </c>
      <c r="CD51" t="s">
        <v>101</v>
      </c>
      <c r="CE51" t="s">
        <v>222</v>
      </c>
      <c r="CF51" t="s">
        <v>98</v>
      </c>
      <c r="CO51" s="55">
        <v>15</v>
      </c>
      <c r="CP51" s="56">
        <f t="shared" ref="CP51:CP57" si="186">CP$32</f>
        <v>39500</v>
      </c>
      <c r="CQ51" t="s">
        <v>99</v>
      </c>
      <c r="CR51" t="s">
        <v>100</v>
      </c>
      <c r="CS51" t="s">
        <v>101</v>
      </c>
      <c r="CT51" t="s">
        <v>222</v>
      </c>
      <c r="CU51" t="s">
        <v>98</v>
      </c>
      <c r="DD51" s="55">
        <v>15</v>
      </c>
      <c r="DE51" s="56">
        <f t="shared" ref="DE51:DE57" si="187">DE$32</f>
        <v>39500</v>
      </c>
      <c r="DF51" t="s">
        <v>99</v>
      </c>
      <c r="DG51" t="s">
        <v>100</v>
      </c>
      <c r="DH51" t="s">
        <v>101</v>
      </c>
      <c r="DI51" t="s">
        <v>222</v>
      </c>
      <c r="DJ51" t="s">
        <v>98</v>
      </c>
      <c r="DS51" s="55">
        <v>15</v>
      </c>
      <c r="DT51" s="56">
        <f t="shared" ref="DT51:DT57" si="188">DT$32</f>
        <v>39500</v>
      </c>
      <c r="DU51" t="s">
        <v>99</v>
      </c>
      <c r="DV51" t="s">
        <v>100</v>
      </c>
      <c r="DW51" t="s">
        <v>101</v>
      </c>
      <c r="DX51" t="s">
        <v>222</v>
      </c>
      <c r="DY51" t="s">
        <v>98</v>
      </c>
      <c r="EH51" s="55">
        <v>15</v>
      </c>
      <c r="EI51" s="56">
        <f t="shared" ref="EI51:EI57" si="189">EI$32</f>
        <v>39500</v>
      </c>
      <c r="EJ51" t="s">
        <v>99</v>
      </c>
      <c r="EK51" t="s">
        <v>100</v>
      </c>
      <c r="EL51" t="s">
        <v>101</v>
      </c>
      <c r="EM51" t="s">
        <v>222</v>
      </c>
      <c r="EN51" t="s">
        <v>98</v>
      </c>
      <c r="EW51" s="55">
        <v>15</v>
      </c>
      <c r="EX51" s="56">
        <f t="shared" ref="EX51:EX57" si="190">EX$32</f>
        <v>39500</v>
      </c>
      <c r="EY51" t="s">
        <v>99</v>
      </c>
      <c r="EZ51" t="s">
        <v>100</v>
      </c>
      <c r="FA51" t="s">
        <v>101</v>
      </c>
      <c r="FB51" t="s">
        <v>222</v>
      </c>
      <c r="FC51" t="s">
        <v>98</v>
      </c>
      <c r="FL51" s="55">
        <v>15</v>
      </c>
      <c r="FM51" s="56">
        <f t="shared" ref="FM51:FM57" si="191">FM$32</f>
        <v>39500</v>
      </c>
      <c r="FN51" t="s">
        <v>99</v>
      </c>
      <c r="FO51" t="s">
        <v>100</v>
      </c>
      <c r="FP51" t="s">
        <v>101</v>
      </c>
      <c r="FQ51" t="s">
        <v>222</v>
      </c>
      <c r="FR51" t="s">
        <v>98</v>
      </c>
      <c r="GA51" s="55">
        <v>15</v>
      </c>
      <c r="GB51" s="56">
        <f t="shared" ref="GB51:GB57" si="192">GB$32</f>
        <v>39500</v>
      </c>
      <c r="GC51" t="s">
        <v>99</v>
      </c>
      <c r="GD51" t="s">
        <v>100</v>
      </c>
      <c r="GE51" t="s">
        <v>101</v>
      </c>
      <c r="GF51" t="s">
        <v>222</v>
      </c>
      <c r="GG51" t="s">
        <v>98</v>
      </c>
      <c r="GP51" s="55">
        <v>15</v>
      </c>
      <c r="GQ51" s="56">
        <f t="shared" ref="GQ51:GQ57" si="193">GQ$32</f>
        <v>39500</v>
      </c>
      <c r="GR51" t="s">
        <v>99</v>
      </c>
      <c r="GS51" t="s">
        <v>100</v>
      </c>
      <c r="GT51" t="s">
        <v>101</v>
      </c>
      <c r="GU51" t="s">
        <v>222</v>
      </c>
      <c r="GV51" t="s">
        <v>98</v>
      </c>
      <c r="HE51" s="55">
        <v>15</v>
      </c>
      <c r="HF51" s="56">
        <f t="shared" ref="HF51:HF57" si="194">HF$32</f>
        <v>39500</v>
      </c>
      <c r="HG51" t="s">
        <v>99</v>
      </c>
      <c r="HH51" t="s">
        <v>100</v>
      </c>
      <c r="HI51" t="s">
        <v>101</v>
      </c>
      <c r="HJ51" t="s">
        <v>222</v>
      </c>
      <c r="HK51" t="s">
        <v>98</v>
      </c>
      <c r="HT51" s="55">
        <v>15</v>
      </c>
      <c r="HU51" s="56">
        <f t="shared" ref="HU51:HU57" si="195">HU$32</f>
        <v>39500</v>
      </c>
      <c r="HV51" t="s">
        <v>99</v>
      </c>
      <c r="HW51" t="s">
        <v>100</v>
      </c>
      <c r="HX51" t="s">
        <v>101</v>
      </c>
      <c r="HY51" t="s">
        <v>222</v>
      </c>
      <c r="HZ51" t="s">
        <v>98</v>
      </c>
      <c r="II51" s="55">
        <v>15</v>
      </c>
      <c r="IJ51" s="56">
        <f t="shared" ref="IJ51:IJ57" si="196">IJ$32</f>
        <v>39500</v>
      </c>
      <c r="IK51" t="s">
        <v>99</v>
      </c>
      <c r="IL51" t="s">
        <v>100</v>
      </c>
      <c r="IM51" t="s">
        <v>101</v>
      </c>
      <c r="IN51" t="s">
        <v>222</v>
      </c>
      <c r="IO51" t="s">
        <v>98</v>
      </c>
      <c r="IX51" s="55">
        <v>15</v>
      </c>
      <c r="IY51" s="56">
        <f t="shared" ref="IY51:IY57" si="197">IY$32</f>
        <v>39500</v>
      </c>
      <c r="IZ51" t="s">
        <v>99</v>
      </c>
      <c r="JA51" t="s">
        <v>100</v>
      </c>
      <c r="JB51" t="s">
        <v>101</v>
      </c>
      <c r="JC51" t="s">
        <v>222</v>
      </c>
      <c r="JD51" t="s">
        <v>98</v>
      </c>
      <c r="JM51" s="55">
        <v>15</v>
      </c>
      <c r="JN51" s="56">
        <f t="shared" ref="JN51:JN57" si="198">JN$32</f>
        <v>39500</v>
      </c>
      <c r="JO51" t="s">
        <v>99</v>
      </c>
      <c r="JP51" t="s">
        <v>100</v>
      </c>
      <c r="JQ51" t="s">
        <v>101</v>
      </c>
      <c r="JR51" t="s">
        <v>222</v>
      </c>
      <c r="JS51" t="s">
        <v>98</v>
      </c>
      <c r="KB51" s="55">
        <v>15</v>
      </c>
      <c r="KC51" s="56">
        <f t="shared" ref="KC51:KC57" si="199">KC$32</f>
        <v>39500</v>
      </c>
      <c r="KD51" t="s">
        <v>99</v>
      </c>
      <c r="KE51" t="s">
        <v>100</v>
      </c>
      <c r="KF51" t="s">
        <v>101</v>
      </c>
      <c r="KG51" t="s">
        <v>222</v>
      </c>
      <c r="KH51" t="s">
        <v>98</v>
      </c>
      <c r="KQ51" s="55">
        <v>15</v>
      </c>
      <c r="KR51" s="56">
        <f t="shared" ref="KR51:KR57" si="200">KR$32</f>
        <v>39500</v>
      </c>
      <c r="KS51" t="s">
        <v>99</v>
      </c>
      <c r="KT51" t="s">
        <v>100</v>
      </c>
      <c r="KU51" t="s">
        <v>101</v>
      </c>
      <c r="KV51" t="s">
        <v>222</v>
      </c>
      <c r="KW51" t="s">
        <v>98</v>
      </c>
      <c r="LF51" s="55">
        <v>15</v>
      </c>
      <c r="LG51" s="56">
        <f t="shared" ref="LG51:LG57" si="201">LG$32</f>
        <v>39500</v>
      </c>
      <c r="LH51" t="s">
        <v>99</v>
      </c>
      <c r="LI51" t="s">
        <v>100</v>
      </c>
      <c r="LJ51" t="s">
        <v>101</v>
      </c>
      <c r="LK51" t="s">
        <v>222</v>
      </c>
      <c r="LL51" t="s">
        <v>98</v>
      </c>
      <c r="LU51" s="55">
        <v>15</v>
      </c>
      <c r="LV51" s="56">
        <f t="shared" ref="LV51:LV57" si="202">LV$32</f>
        <v>39500</v>
      </c>
      <c r="LW51" t="s">
        <v>99</v>
      </c>
      <c r="LX51" t="s">
        <v>100</v>
      </c>
      <c r="LY51" t="s">
        <v>101</v>
      </c>
      <c r="LZ51" t="s">
        <v>222</v>
      </c>
      <c r="MA51" t="s">
        <v>98</v>
      </c>
      <c r="MJ51" s="55">
        <v>15</v>
      </c>
      <c r="MK51" s="56">
        <f t="shared" ref="MK51:MK57" si="203">MK$32</f>
        <v>39500</v>
      </c>
      <c r="ML51" t="s">
        <v>99</v>
      </c>
      <c r="MM51" t="s">
        <v>100</v>
      </c>
      <c r="MN51" t="s">
        <v>101</v>
      </c>
      <c r="MO51" t="s">
        <v>222</v>
      </c>
      <c r="MP51" t="s">
        <v>98</v>
      </c>
      <c r="MY51" s="55">
        <v>15</v>
      </c>
      <c r="MZ51" s="56">
        <f t="shared" ref="MZ51:MZ57" si="204">MZ$32</f>
        <v>39500</v>
      </c>
      <c r="NA51" t="s">
        <v>99</v>
      </c>
      <c r="NB51" t="s">
        <v>100</v>
      </c>
      <c r="NC51" t="s">
        <v>101</v>
      </c>
      <c r="ND51" t="s">
        <v>222</v>
      </c>
      <c r="NE51" t="s">
        <v>98</v>
      </c>
      <c r="NN51" s="55">
        <v>15</v>
      </c>
      <c r="NO51" s="56">
        <f t="shared" ref="NO51:NO57" si="205">NO$32</f>
        <v>39500</v>
      </c>
      <c r="NP51" t="s">
        <v>99</v>
      </c>
      <c r="NQ51" t="s">
        <v>100</v>
      </c>
      <c r="NR51" t="s">
        <v>101</v>
      </c>
      <c r="NS51" t="s">
        <v>222</v>
      </c>
      <c r="NT51" t="s">
        <v>98</v>
      </c>
      <c r="OC51" s="55">
        <v>15</v>
      </c>
      <c r="OD51" s="56">
        <f t="shared" ref="OD51:OD57" si="206">OD$32</f>
        <v>39500</v>
      </c>
      <c r="OE51" t="s">
        <v>99</v>
      </c>
      <c r="OF51" t="s">
        <v>100</v>
      </c>
      <c r="OG51" t="s">
        <v>101</v>
      </c>
      <c r="OH51" t="s">
        <v>222</v>
      </c>
      <c r="OI51" t="s">
        <v>98</v>
      </c>
      <c r="OR51" s="55">
        <v>15</v>
      </c>
      <c r="OS51" s="56">
        <f t="shared" ref="OS51:OS57" si="207">OS$32</f>
        <v>39500</v>
      </c>
      <c r="OT51" t="s">
        <v>99</v>
      </c>
      <c r="OU51" t="s">
        <v>100</v>
      </c>
      <c r="OV51" t="s">
        <v>101</v>
      </c>
      <c r="OW51" t="s">
        <v>222</v>
      </c>
      <c r="OX51" t="s">
        <v>98</v>
      </c>
      <c r="PG51" s="55">
        <v>15</v>
      </c>
      <c r="PH51" s="56">
        <f t="shared" ref="PH51:PH57" si="208">PH$32</f>
        <v>39500</v>
      </c>
      <c r="PI51" t="s">
        <v>99</v>
      </c>
      <c r="PJ51" t="s">
        <v>100</v>
      </c>
      <c r="PK51" t="s">
        <v>101</v>
      </c>
      <c r="PL51" t="s">
        <v>222</v>
      </c>
      <c r="PM51" t="s">
        <v>98</v>
      </c>
      <c r="PV51" s="55">
        <v>15</v>
      </c>
      <c r="PW51" s="56">
        <f t="shared" ref="PW51:PW57" si="209">PW$32</f>
        <v>39500</v>
      </c>
      <c r="PX51" t="s">
        <v>99</v>
      </c>
      <c r="PY51" t="s">
        <v>100</v>
      </c>
      <c r="PZ51" t="s">
        <v>101</v>
      </c>
      <c r="QA51" t="s">
        <v>222</v>
      </c>
      <c r="QB51" t="s">
        <v>98</v>
      </c>
    </row>
    <row r="52" spans="3:450" x14ac:dyDescent="0.2">
      <c r="C52" s="55">
        <v>16</v>
      </c>
      <c r="D52" s="56">
        <f t="shared" si="180"/>
        <v>39500</v>
      </c>
      <c r="E52" t="s">
        <v>99</v>
      </c>
      <c r="F52" t="s">
        <v>100</v>
      </c>
      <c r="G52" t="s">
        <v>101</v>
      </c>
      <c r="H52" t="s">
        <v>222</v>
      </c>
      <c r="I52" t="s">
        <v>98</v>
      </c>
      <c r="R52" s="55">
        <v>16</v>
      </c>
      <c r="S52" s="56">
        <f t="shared" si="181"/>
        <v>39500</v>
      </c>
      <c r="T52" t="s">
        <v>99</v>
      </c>
      <c r="U52" t="s">
        <v>100</v>
      </c>
      <c r="V52" t="s">
        <v>101</v>
      </c>
      <c r="W52" t="s">
        <v>222</v>
      </c>
      <c r="X52" t="s">
        <v>98</v>
      </c>
      <c r="AG52" s="55">
        <v>16</v>
      </c>
      <c r="AH52" s="56">
        <f t="shared" si="182"/>
        <v>39500</v>
      </c>
      <c r="AI52" t="s">
        <v>99</v>
      </c>
      <c r="AJ52" t="s">
        <v>100</v>
      </c>
      <c r="AK52" t="s">
        <v>101</v>
      </c>
      <c r="AL52" t="s">
        <v>222</v>
      </c>
      <c r="AM52" t="s">
        <v>98</v>
      </c>
      <c r="AV52" s="55">
        <v>16</v>
      </c>
      <c r="AW52" s="56">
        <f t="shared" si="183"/>
        <v>39500</v>
      </c>
      <c r="AX52" t="s">
        <v>99</v>
      </c>
      <c r="AY52" t="s">
        <v>100</v>
      </c>
      <c r="AZ52" t="s">
        <v>101</v>
      </c>
      <c r="BA52" t="s">
        <v>222</v>
      </c>
      <c r="BB52" t="s">
        <v>98</v>
      </c>
      <c r="BK52" s="55">
        <v>16</v>
      </c>
      <c r="BL52" s="56">
        <f t="shared" si="184"/>
        <v>39500</v>
      </c>
      <c r="BM52" t="s">
        <v>99</v>
      </c>
      <c r="BN52" t="s">
        <v>100</v>
      </c>
      <c r="BO52" t="s">
        <v>101</v>
      </c>
      <c r="BP52" t="s">
        <v>222</v>
      </c>
      <c r="BQ52" t="s">
        <v>98</v>
      </c>
      <c r="BZ52" s="55">
        <v>16</v>
      </c>
      <c r="CA52" s="56">
        <f t="shared" si="185"/>
        <v>39500</v>
      </c>
      <c r="CB52" t="s">
        <v>99</v>
      </c>
      <c r="CC52" t="s">
        <v>100</v>
      </c>
      <c r="CD52" t="s">
        <v>101</v>
      </c>
      <c r="CE52" t="s">
        <v>222</v>
      </c>
      <c r="CF52" t="s">
        <v>98</v>
      </c>
      <c r="CO52" s="55">
        <v>16</v>
      </c>
      <c r="CP52" s="56">
        <f t="shared" si="186"/>
        <v>39500</v>
      </c>
      <c r="CQ52" t="s">
        <v>99</v>
      </c>
      <c r="CR52" t="s">
        <v>100</v>
      </c>
      <c r="CS52" t="s">
        <v>101</v>
      </c>
      <c r="CT52" t="s">
        <v>222</v>
      </c>
      <c r="CU52" t="s">
        <v>98</v>
      </c>
      <c r="DD52" s="55">
        <v>16</v>
      </c>
      <c r="DE52" s="56">
        <f t="shared" si="187"/>
        <v>39500</v>
      </c>
      <c r="DF52" t="s">
        <v>99</v>
      </c>
      <c r="DG52" t="s">
        <v>100</v>
      </c>
      <c r="DH52" t="s">
        <v>101</v>
      </c>
      <c r="DI52" t="s">
        <v>222</v>
      </c>
      <c r="DJ52" t="s">
        <v>98</v>
      </c>
      <c r="DS52" s="55">
        <v>16</v>
      </c>
      <c r="DT52" s="56">
        <f t="shared" si="188"/>
        <v>39500</v>
      </c>
      <c r="DU52" t="s">
        <v>99</v>
      </c>
      <c r="DV52" t="s">
        <v>100</v>
      </c>
      <c r="DW52" t="s">
        <v>101</v>
      </c>
      <c r="DX52" t="s">
        <v>222</v>
      </c>
      <c r="DY52" t="s">
        <v>98</v>
      </c>
      <c r="EH52" s="55">
        <v>16</v>
      </c>
      <c r="EI52" s="56">
        <f t="shared" si="189"/>
        <v>39500</v>
      </c>
      <c r="EJ52" t="s">
        <v>99</v>
      </c>
      <c r="EK52" t="s">
        <v>100</v>
      </c>
      <c r="EL52" t="s">
        <v>101</v>
      </c>
      <c r="EM52" t="s">
        <v>222</v>
      </c>
      <c r="EN52" t="s">
        <v>98</v>
      </c>
      <c r="EW52" s="55">
        <v>16</v>
      </c>
      <c r="EX52" s="56">
        <f t="shared" si="190"/>
        <v>39500</v>
      </c>
      <c r="EY52" t="s">
        <v>99</v>
      </c>
      <c r="EZ52" t="s">
        <v>100</v>
      </c>
      <c r="FA52" t="s">
        <v>101</v>
      </c>
      <c r="FB52" t="s">
        <v>222</v>
      </c>
      <c r="FC52" t="s">
        <v>98</v>
      </c>
      <c r="FL52" s="55">
        <v>16</v>
      </c>
      <c r="FM52" s="56">
        <f t="shared" si="191"/>
        <v>39500</v>
      </c>
      <c r="FN52" t="s">
        <v>99</v>
      </c>
      <c r="FO52" t="s">
        <v>100</v>
      </c>
      <c r="FP52" t="s">
        <v>101</v>
      </c>
      <c r="FQ52" t="s">
        <v>222</v>
      </c>
      <c r="FR52" t="s">
        <v>98</v>
      </c>
      <c r="GA52" s="55">
        <v>16</v>
      </c>
      <c r="GB52" s="56">
        <f t="shared" si="192"/>
        <v>39500</v>
      </c>
      <c r="GC52" t="s">
        <v>99</v>
      </c>
      <c r="GD52" t="s">
        <v>100</v>
      </c>
      <c r="GE52" t="s">
        <v>101</v>
      </c>
      <c r="GF52" t="s">
        <v>222</v>
      </c>
      <c r="GG52" t="s">
        <v>98</v>
      </c>
      <c r="GP52" s="55">
        <v>16</v>
      </c>
      <c r="GQ52" s="56">
        <f t="shared" si="193"/>
        <v>39500</v>
      </c>
      <c r="GR52" t="s">
        <v>99</v>
      </c>
      <c r="GS52" t="s">
        <v>100</v>
      </c>
      <c r="GT52" t="s">
        <v>101</v>
      </c>
      <c r="GU52" t="s">
        <v>222</v>
      </c>
      <c r="GV52" t="s">
        <v>98</v>
      </c>
      <c r="HE52" s="55">
        <v>16</v>
      </c>
      <c r="HF52" s="56">
        <f t="shared" si="194"/>
        <v>39500</v>
      </c>
      <c r="HG52" t="s">
        <v>99</v>
      </c>
      <c r="HH52" t="s">
        <v>100</v>
      </c>
      <c r="HI52" t="s">
        <v>101</v>
      </c>
      <c r="HJ52" t="s">
        <v>222</v>
      </c>
      <c r="HK52" t="s">
        <v>98</v>
      </c>
      <c r="HT52" s="55">
        <v>16</v>
      </c>
      <c r="HU52" s="56">
        <f t="shared" si="195"/>
        <v>39500</v>
      </c>
      <c r="HV52" t="s">
        <v>99</v>
      </c>
      <c r="HW52" t="s">
        <v>100</v>
      </c>
      <c r="HX52" t="s">
        <v>101</v>
      </c>
      <c r="HY52" t="s">
        <v>222</v>
      </c>
      <c r="HZ52" t="s">
        <v>98</v>
      </c>
      <c r="II52" s="55">
        <v>16</v>
      </c>
      <c r="IJ52" s="56">
        <f t="shared" si="196"/>
        <v>39500</v>
      </c>
      <c r="IK52" t="s">
        <v>99</v>
      </c>
      <c r="IL52" t="s">
        <v>100</v>
      </c>
      <c r="IM52" t="s">
        <v>101</v>
      </c>
      <c r="IN52" t="s">
        <v>222</v>
      </c>
      <c r="IO52" t="s">
        <v>98</v>
      </c>
      <c r="IX52" s="55">
        <v>16</v>
      </c>
      <c r="IY52" s="56">
        <f t="shared" si="197"/>
        <v>39500</v>
      </c>
      <c r="IZ52" t="s">
        <v>99</v>
      </c>
      <c r="JA52" t="s">
        <v>100</v>
      </c>
      <c r="JB52" t="s">
        <v>101</v>
      </c>
      <c r="JC52" t="s">
        <v>222</v>
      </c>
      <c r="JD52" t="s">
        <v>98</v>
      </c>
      <c r="JM52" s="55">
        <v>16</v>
      </c>
      <c r="JN52" s="56">
        <f t="shared" si="198"/>
        <v>39500</v>
      </c>
      <c r="JO52" t="s">
        <v>99</v>
      </c>
      <c r="JP52" t="s">
        <v>100</v>
      </c>
      <c r="JQ52" t="s">
        <v>101</v>
      </c>
      <c r="JR52" t="s">
        <v>222</v>
      </c>
      <c r="JS52" t="s">
        <v>98</v>
      </c>
      <c r="KB52" s="55">
        <v>16</v>
      </c>
      <c r="KC52" s="56">
        <f t="shared" si="199"/>
        <v>39500</v>
      </c>
      <c r="KD52" t="s">
        <v>99</v>
      </c>
      <c r="KE52" t="s">
        <v>100</v>
      </c>
      <c r="KF52" t="s">
        <v>101</v>
      </c>
      <c r="KG52" t="s">
        <v>222</v>
      </c>
      <c r="KH52" t="s">
        <v>98</v>
      </c>
      <c r="KQ52" s="55">
        <v>16</v>
      </c>
      <c r="KR52" s="56">
        <f t="shared" si="200"/>
        <v>39500</v>
      </c>
      <c r="KS52" t="s">
        <v>99</v>
      </c>
      <c r="KT52" t="s">
        <v>100</v>
      </c>
      <c r="KU52" t="s">
        <v>101</v>
      </c>
      <c r="KV52" t="s">
        <v>222</v>
      </c>
      <c r="KW52" t="s">
        <v>98</v>
      </c>
      <c r="LF52" s="55">
        <v>16</v>
      </c>
      <c r="LG52" s="56">
        <f t="shared" si="201"/>
        <v>39500</v>
      </c>
      <c r="LH52" t="s">
        <v>99</v>
      </c>
      <c r="LI52" t="s">
        <v>100</v>
      </c>
      <c r="LJ52" t="s">
        <v>101</v>
      </c>
      <c r="LK52" t="s">
        <v>222</v>
      </c>
      <c r="LL52" t="s">
        <v>98</v>
      </c>
      <c r="LU52" s="55">
        <v>16</v>
      </c>
      <c r="LV52" s="56">
        <f t="shared" si="202"/>
        <v>39500</v>
      </c>
      <c r="LW52" t="s">
        <v>99</v>
      </c>
      <c r="LX52" t="s">
        <v>100</v>
      </c>
      <c r="LY52" t="s">
        <v>101</v>
      </c>
      <c r="LZ52" t="s">
        <v>222</v>
      </c>
      <c r="MA52" t="s">
        <v>98</v>
      </c>
      <c r="MJ52" s="55">
        <v>16</v>
      </c>
      <c r="MK52" s="56">
        <f t="shared" si="203"/>
        <v>39500</v>
      </c>
      <c r="ML52" t="s">
        <v>99</v>
      </c>
      <c r="MM52" t="s">
        <v>100</v>
      </c>
      <c r="MN52" t="s">
        <v>101</v>
      </c>
      <c r="MO52" t="s">
        <v>222</v>
      </c>
      <c r="MP52" t="s">
        <v>98</v>
      </c>
      <c r="MY52" s="55">
        <v>16</v>
      </c>
      <c r="MZ52" s="56">
        <f t="shared" si="204"/>
        <v>39500</v>
      </c>
      <c r="NA52" t="s">
        <v>99</v>
      </c>
      <c r="NB52" t="s">
        <v>100</v>
      </c>
      <c r="NC52" t="s">
        <v>101</v>
      </c>
      <c r="ND52" t="s">
        <v>222</v>
      </c>
      <c r="NE52" t="s">
        <v>98</v>
      </c>
      <c r="NN52" s="55">
        <v>16</v>
      </c>
      <c r="NO52" s="56">
        <f t="shared" si="205"/>
        <v>39500</v>
      </c>
      <c r="NP52" t="s">
        <v>99</v>
      </c>
      <c r="NQ52" t="s">
        <v>100</v>
      </c>
      <c r="NR52" t="s">
        <v>101</v>
      </c>
      <c r="NS52" t="s">
        <v>222</v>
      </c>
      <c r="NT52" t="s">
        <v>98</v>
      </c>
      <c r="OC52" s="55">
        <v>16</v>
      </c>
      <c r="OD52" s="56">
        <f t="shared" si="206"/>
        <v>39500</v>
      </c>
      <c r="OE52" t="s">
        <v>99</v>
      </c>
      <c r="OF52" t="s">
        <v>100</v>
      </c>
      <c r="OG52" t="s">
        <v>101</v>
      </c>
      <c r="OH52" t="s">
        <v>222</v>
      </c>
      <c r="OI52" t="s">
        <v>98</v>
      </c>
      <c r="OR52" s="55">
        <v>16</v>
      </c>
      <c r="OS52" s="56">
        <f t="shared" si="207"/>
        <v>39500</v>
      </c>
      <c r="OT52" t="s">
        <v>99</v>
      </c>
      <c r="OU52" t="s">
        <v>100</v>
      </c>
      <c r="OV52" t="s">
        <v>101</v>
      </c>
      <c r="OW52" t="s">
        <v>222</v>
      </c>
      <c r="OX52" t="s">
        <v>98</v>
      </c>
      <c r="PG52" s="55">
        <v>16</v>
      </c>
      <c r="PH52" s="56">
        <f t="shared" si="208"/>
        <v>39500</v>
      </c>
      <c r="PI52" t="s">
        <v>99</v>
      </c>
      <c r="PJ52" t="s">
        <v>100</v>
      </c>
      <c r="PK52" t="s">
        <v>101</v>
      </c>
      <c r="PL52" t="s">
        <v>222</v>
      </c>
      <c r="PM52" t="s">
        <v>98</v>
      </c>
      <c r="PV52" s="55">
        <v>16</v>
      </c>
      <c r="PW52" s="56">
        <f t="shared" si="209"/>
        <v>39500</v>
      </c>
      <c r="PX52" t="s">
        <v>99</v>
      </c>
      <c r="PY52" t="s">
        <v>100</v>
      </c>
      <c r="PZ52" t="s">
        <v>101</v>
      </c>
      <c r="QA52" t="s">
        <v>222</v>
      </c>
      <c r="QB52" t="s">
        <v>98</v>
      </c>
    </row>
    <row r="53" spans="3:450" x14ac:dyDescent="0.2">
      <c r="C53" s="55">
        <v>17</v>
      </c>
      <c r="D53" s="56">
        <f t="shared" si="180"/>
        <v>39500</v>
      </c>
      <c r="E53" t="s">
        <v>99</v>
      </c>
      <c r="F53" t="s">
        <v>100</v>
      </c>
      <c r="G53" t="s">
        <v>101</v>
      </c>
      <c r="H53" t="s">
        <v>222</v>
      </c>
      <c r="I53" t="s">
        <v>98</v>
      </c>
      <c r="R53" s="55">
        <v>17</v>
      </c>
      <c r="S53" s="56">
        <f t="shared" si="181"/>
        <v>39500</v>
      </c>
      <c r="T53" t="s">
        <v>99</v>
      </c>
      <c r="U53" t="s">
        <v>100</v>
      </c>
      <c r="V53" t="s">
        <v>101</v>
      </c>
      <c r="W53" t="s">
        <v>222</v>
      </c>
      <c r="X53" t="s">
        <v>98</v>
      </c>
      <c r="AG53" s="55">
        <v>17</v>
      </c>
      <c r="AH53" s="56">
        <f t="shared" si="182"/>
        <v>39500</v>
      </c>
      <c r="AI53" t="s">
        <v>99</v>
      </c>
      <c r="AJ53" t="s">
        <v>100</v>
      </c>
      <c r="AK53" t="s">
        <v>101</v>
      </c>
      <c r="AL53" t="s">
        <v>222</v>
      </c>
      <c r="AM53" t="s">
        <v>98</v>
      </c>
      <c r="AV53" s="55">
        <v>17</v>
      </c>
      <c r="AW53" s="56">
        <f t="shared" si="183"/>
        <v>39500</v>
      </c>
      <c r="AX53" t="s">
        <v>99</v>
      </c>
      <c r="AY53" t="s">
        <v>100</v>
      </c>
      <c r="AZ53" t="s">
        <v>101</v>
      </c>
      <c r="BA53" t="s">
        <v>222</v>
      </c>
      <c r="BB53" t="s">
        <v>98</v>
      </c>
      <c r="BK53" s="55">
        <v>17</v>
      </c>
      <c r="BL53" s="56">
        <f t="shared" si="184"/>
        <v>39500</v>
      </c>
      <c r="BM53" t="s">
        <v>99</v>
      </c>
      <c r="BN53" t="s">
        <v>100</v>
      </c>
      <c r="BO53" t="s">
        <v>101</v>
      </c>
      <c r="BP53" t="s">
        <v>222</v>
      </c>
      <c r="BQ53" t="s">
        <v>98</v>
      </c>
      <c r="BZ53" s="55">
        <v>17</v>
      </c>
      <c r="CA53" s="56">
        <f t="shared" si="185"/>
        <v>39500</v>
      </c>
      <c r="CB53" t="s">
        <v>99</v>
      </c>
      <c r="CC53" t="s">
        <v>100</v>
      </c>
      <c r="CD53" t="s">
        <v>101</v>
      </c>
      <c r="CE53" t="s">
        <v>222</v>
      </c>
      <c r="CF53" t="s">
        <v>98</v>
      </c>
      <c r="CO53" s="55">
        <v>17</v>
      </c>
      <c r="CP53" s="56">
        <f t="shared" si="186"/>
        <v>39500</v>
      </c>
      <c r="CQ53" t="s">
        <v>99</v>
      </c>
      <c r="CR53" t="s">
        <v>100</v>
      </c>
      <c r="CS53" t="s">
        <v>101</v>
      </c>
      <c r="CT53" t="s">
        <v>222</v>
      </c>
      <c r="CU53" t="s">
        <v>98</v>
      </c>
      <c r="DD53" s="55">
        <v>17</v>
      </c>
      <c r="DE53" s="56">
        <f t="shared" si="187"/>
        <v>39500</v>
      </c>
      <c r="DF53" t="s">
        <v>99</v>
      </c>
      <c r="DG53" t="s">
        <v>100</v>
      </c>
      <c r="DH53" t="s">
        <v>101</v>
      </c>
      <c r="DI53" t="s">
        <v>222</v>
      </c>
      <c r="DJ53" t="s">
        <v>98</v>
      </c>
      <c r="DS53" s="55">
        <v>17</v>
      </c>
      <c r="DT53" s="56">
        <f t="shared" si="188"/>
        <v>39500</v>
      </c>
      <c r="DU53" t="s">
        <v>99</v>
      </c>
      <c r="DV53" t="s">
        <v>100</v>
      </c>
      <c r="DW53" t="s">
        <v>101</v>
      </c>
      <c r="DX53" t="s">
        <v>222</v>
      </c>
      <c r="DY53" t="s">
        <v>98</v>
      </c>
      <c r="EH53" s="55">
        <v>17</v>
      </c>
      <c r="EI53" s="56">
        <f t="shared" si="189"/>
        <v>39500</v>
      </c>
      <c r="EJ53" t="s">
        <v>99</v>
      </c>
      <c r="EK53" t="s">
        <v>100</v>
      </c>
      <c r="EL53" t="s">
        <v>101</v>
      </c>
      <c r="EM53" t="s">
        <v>222</v>
      </c>
      <c r="EN53" t="s">
        <v>98</v>
      </c>
      <c r="EW53" s="55">
        <v>17</v>
      </c>
      <c r="EX53" s="56">
        <f t="shared" si="190"/>
        <v>39500</v>
      </c>
      <c r="EY53" t="s">
        <v>99</v>
      </c>
      <c r="EZ53" t="s">
        <v>100</v>
      </c>
      <c r="FA53" t="s">
        <v>101</v>
      </c>
      <c r="FB53" t="s">
        <v>222</v>
      </c>
      <c r="FC53" t="s">
        <v>98</v>
      </c>
      <c r="FL53" s="55">
        <v>17</v>
      </c>
      <c r="FM53" s="56">
        <f t="shared" si="191"/>
        <v>39500</v>
      </c>
      <c r="FN53" t="s">
        <v>99</v>
      </c>
      <c r="FO53" t="s">
        <v>100</v>
      </c>
      <c r="FP53" t="s">
        <v>101</v>
      </c>
      <c r="FQ53" t="s">
        <v>222</v>
      </c>
      <c r="FR53" t="s">
        <v>98</v>
      </c>
      <c r="GA53" s="55">
        <v>17</v>
      </c>
      <c r="GB53" s="56">
        <f t="shared" si="192"/>
        <v>39500</v>
      </c>
      <c r="GC53" t="s">
        <v>99</v>
      </c>
      <c r="GD53" t="s">
        <v>100</v>
      </c>
      <c r="GE53" t="s">
        <v>101</v>
      </c>
      <c r="GF53" t="s">
        <v>222</v>
      </c>
      <c r="GG53" t="s">
        <v>98</v>
      </c>
      <c r="GP53" s="55">
        <v>17</v>
      </c>
      <c r="GQ53" s="56">
        <f t="shared" si="193"/>
        <v>39500</v>
      </c>
      <c r="GR53" t="s">
        <v>99</v>
      </c>
      <c r="GS53" t="s">
        <v>100</v>
      </c>
      <c r="GT53" t="s">
        <v>101</v>
      </c>
      <c r="GU53" t="s">
        <v>222</v>
      </c>
      <c r="GV53" t="s">
        <v>98</v>
      </c>
      <c r="HE53" s="55">
        <v>17</v>
      </c>
      <c r="HF53" s="56">
        <f t="shared" si="194"/>
        <v>39500</v>
      </c>
      <c r="HG53" t="s">
        <v>99</v>
      </c>
      <c r="HH53" t="s">
        <v>100</v>
      </c>
      <c r="HI53" t="s">
        <v>101</v>
      </c>
      <c r="HJ53" t="s">
        <v>222</v>
      </c>
      <c r="HK53" t="s">
        <v>98</v>
      </c>
      <c r="HT53" s="55">
        <v>17</v>
      </c>
      <c r="HU53" s="56">
        <f t="shared" si="195"/>
        <v>39500</v>
      </c>
      <c r="HV53" t="s">
        <v>99</v>
      </c>
      <c r="HW53" t="s">
        <v>100</v>
      </c>
      <c r="HX53" t="s">
        <v>101</v>
      </c>
      <c r="HY53" t="s">
        <v>222</v>
      </c>
      <c r="HZ53" t="s">
        <v>98</v>
      </c>
      <c r="II53" s="55">
        <v>17</v>
      </c>
      <c r="IJ53" s="56">
        <f t="shared" si="196"/>
        <v>39500</v>
      </c>
      <c r="IK53" t="s">
        <v>99</v>
      </c>
      <c r="IL53" t="s">
        <v>100</v>
      </c>
      <c r="IM53" t="s">
        <v>101</v>
      </c>
      <c r="IN53" t="s">
        <v>222</v>
      </c>
      <c r="IO53" t="s">
        <v>98</v>
      </c>
      <c r="IX53" s="55">
        <v>17</v>
      </c>
      <c r="IY53" s="56">
        <f t="shared" si="197"/>
        <v>39500</v>
      </c>
      <c r="IZ53" t="s">
        <v>99</v>
      </c>
      <c r="JA53" t="s">
        <v>100</v>
      </c>
      <c r="JB53" t="s">
        <v>101</v>
      </c>
      <c r="JC53" t="s">
        <v>222</v>
      </c>
      <c r="JD53" t="s">
        <v>98</v>
      </c>
      <c r="JM53" s="55">
        <v>17</v>
      </c>
      <c r="JN53" s="56">
        <f t="shared" si="198"/>
        <v>39500</v>
      </c>
      <c r="JO53" t="s">
        <v>99</v>
      </c>
      <c r="JP53" t="s">
        <v>100</v>
      </c>
      <c r="JQ53" t="s">
        <v>101</v>
      </c>
      <c r="JR53" t="s">
        <v>222</v>
      </c>
      <c r="JS53" t="s">
        <v>98</v>
      </c>
      <c r="KB53" s="55">
        <v>17</v>
      </c>
      <c r="KC53" s="56">
        <f t="shared" si="199"/>
        <v>39500</v>
      </c>
      <c r="KD53" t="s">
        <v>99</v>
      </c>
      <c r="KE53" t="s">
        <v>100</v>
      </c>
      <c r="KF53" t="s">
        <v>101</v>
      </c>
      <c r="KG53" t="s">
        <v>222</v>
      </c>
      <c r="KH53" t="s">
        <v>98</v>
      </c>
      <c r="KQ53" s="55">
        <v>17</v>
      </c>
      <c r="KR53" s="56">
        <f t="shared" si="200"/>
        <v>39500</v>
      </c>
      <c r="KS53" t="s">
        <v>99</v>
      </c>
      <c r="KT53" t="s">
        <v>100</v>
      </c>
      <c r="KU53" t="s">
        <v>101</v>
      </c>
      <c r="KV53" t="s">
        <v>222</v>
      </c>
      <c r="KW53" t="s">
        <v>98</v>
      </c>
      <c r="LF53" s="55">
        <v>17</v>
      </c>
      <c r="LG53" s="56">
        <f t="shared" si="201"/>
        <v>39500</v>
      </c>
      <c r="LH53" t="s">
        <v>99</v>
      </c>
      <c r="LI53" t="s">
        <v>100</v>
      </c>
      <c r="LJ53" t="s">
        <v>101</v>
      </c>
      <c r="LK53" t="s">
        <v>222</v>
      </c>
      <c r="LL53" t="s">
        <v>98</v>
      </c>
      <c r="LU53" s="55">
        <v>17</v>
      </c>
      <c r="LV53" s="56">
        <f t="shared" si="202"/>
        <v>39500</v>
      </c>
      <c r="LW53" t="s">
        <v>99</v>
      </c>
      <c r="LX53" t="s">
        <v>100</v>
      </c>
      <c r="LY53" t="s">
        <v>101</v>
      </c>
      <c r="LZ53" t="s">
        <v>222</v>
      </c>
      <c r="MA53" t="s">
        <v>98</v>
      </c>
      <c r="MJ53" s="55">
        <v>17</v>
      </c>
      <c r="MK53" s="56">
        <f t="shared" si="203"/>
        <v>39500</v>
      </c>
      <c r="ML53" t="s">
        <v>99</v>
      </c>
      <c r="MM53" t="s">
        <v>100</v>
      </c>
      <c r="MN53" t="s">
        <v>101</v>
      </c>
      <c r="MO53" t="s">
        <v>222</v>
      </c>
      <c r="MP53" t="s">
        <v>98</v>
      </c>
      <c r="MY53" s="55">
        <v>17</v>
      </c>
      <c r="MZ53" s="56">
        <f t="shared" si="204"/>
        <v>39500</v>
      </c>
      <c r="NA53" t="s">
        <v>99</v>
      </c>
      <c r="NB53" t="s">
        <v>100</v>
      </c>
      <c r="NC53" t="s">
        <v>101</v>
      </c>
      <c r="ND53" t="s">
        <v>222</v>
      </c>
      <c r="NE53" t="s">
        <v>98</v>
      </c>
      <c r="NN53" s="55">
        <v>17</v>
      </c>
      <c r="NO53" s="56">
        <f t="shared" si="205"/>
        <v>39500</v>
      </c>
      <c r="NP53" t="s">
        <v>99</v>
      </c>
      <c r="NQ53" t="s">
        <v>100</v>
      </c>
      <c r="NR53" t="s">
        <v>101</v>
      </c>
      <c r="NS53" t="s">
        <v>222</v>
      </c>
      <c r="NT53" t="s">
        <v>98</v>
      </c>
      <c r="OC53" s="55">
        <v>17</v>
      </c>
      <c r="OD53" s="56">
        <f t="shared" si="206"/>
        <v>39500</v>
      </c>
      <c r="OE53" t="s">
        <v>99</v>
      </c>
      <c r="OF53" t="s">
        <v>100</v>
      </c>
      <c r="OG53" t="s">
        <v>101</v>
      </c>
      <c r="OH53" t="s">
        <v>222</v>
      </c>
      <c r="OI53" t="s">
        <v>98</v>
      </c>
      <c r="OR53" s="55">
        <v>17</v>
      </c>
      <c r="OS53" s="56">
        <f t="shared" si="207"/>
        <v>39500</v>
      </c>
      <c r="OT53" t="s">
        <v>99</v>
      </c>
      <c r="OU53" t="s">
        <v>100</v>
      </c>
      <c r="OV53" t="s">
        <v>101</v>
      </c>
      <c r="OW53" t="s">
        <v>222</v>
      </c>
      <c r="OX53" t="s">
        <v>98</v>
      </c>
      <c r="PG53" s="55">
        <v>17</v>
      </c>
      <c r="PH53" s="56">
        <f t="shared" si="208"/>
        <v>39500</v>
      </c>
      <c r="PI53" t="s">
        <v>99</v>
      </c>
      <c r="PJ53" t="s">
        <v>100</v>
      </c>
      <c r="PK53" t="s">
        <v>101</v>
      </c>
      <c r="PL53" t="s">
        <v>222</v>
      </c>
      <c r="PM53" t="s">
        <v>98</v>
      </c>
      <c r="PV53" s="55">
        <v>17</v>
      </c>
      <c r="PW53" s="56">
        <f t="shared" si="209"/>
        <v>39500</v>
      </c>
      <c r="PX53" t="s">
        <v>99</v>
      </c>
      <c r="PY53" t="s">
        <v>100</v>
      </c>
      <c r="PZ53" t="s">
        <v>101</v>
      </c>
      <c r="QA53" t="s">
        <v>222</v>
      </c>
      <c r="QB53" t="s">
        <v>98</v>
      </c>
    </row>
    <row r="54" spans="3:450" x14ac:dyDescent="0.2">
      <c r="C54" s="55">
        <v>18</v>
      </c>
      <c r="D54" s="56">
        <f t="shared" si="180"/>
        <v>39500</v>
      </c>
      <c r="E54" t="s">
        <v>99</v>
      </c>
      <c r="F54" t="s">
        <v>100</v>
      </c>
      <c r="G54" t="s">
        <v>101</v>
      </c>
      <c r="H54" t="s">
        <v>222</v>
      </c>
      <c r="I54" t="s">
        <v>98</v>
      </c>
      <c r="R54" s="55">
        <v>18</v>
      </c>
      <c r="S54" s="56">
        <f t="shared" si="181"/>
        <v>39500</v>
      </c>
      <c r="T54" t="s">
        <v>99</v>
      </c>
      <c r="U54" t="s">
        <v>100</v>
      </c>
      <c r="V54" t="s">
        <v>101</v>
      </c>
      <c r="W54" t="s">
        <v>222</v>
      </c>
      <c r="X54" t="s">
        <v>98</v>
      </c>
      <c r="AG54" s="55">
        <v>18</v>
      </c>
      <c r="AH54" s="56">
        <f t="shared" si="182"/>
        <v>39500</v>
      </c>
      <c r="AI54" t="s">
        <v>99</v>
      </c>
      <c r="AJ54" t="s">
        <v>100</v>
      </c>
      <c r="AK54" t="s">
        <v>101</v>
      </c>
      <c r="AL54" t="s">
        <v>222</v>
      </c>
      <c r="AM54" t="s">
        <v>98</v>
      </c>
      <c r="AV54" s="55">
        <v>18</v>
      </c>
      <c r="AW54" s="56">
        <f t="shared" si="183"/>
        <v>39500</v>
      </c>
      <c r="AX54" t="s">
        <v>99</v>
      </c>
      <c r="AY54" t="s">
        <v>100</v>
      </c>
      <c r="AZ54" t="s">
        <v>101</v>
      </c>
      <c r="BA54" t="s">
        <v>222</v>
      </c>
      <c r="BB54" t="s">
        <v>98</v>
      </c>
      <c r="BK54" s="55">
        <v>18</v>
      </c>
      <c r="BL54" s="56">
        <f t="shared" si="184"/>
        <v>39500</v>
      </c>
      <c r="BM54" t="s">
        <v>99</v>
      </c>
      <c r="BN54" t="s">
        <v>100</v>
      </c>
      <c r="BO54" t="s">
        <v>101</v>
      </c>
      <c r="BP54" t="s">
        <v>222</v>
      </c>
      <c r="BQ54" t="s">
        <v>98</v>
      </c>
      <c r="BZ54" s="55">
        <v>18</v>
      </c>
      <c r="CA54" s="56">
        <f t="shared" si="185"/>
        <v>39500</v>
      </c>
      <c r="CB54" t="s">
        <v>99</v>
      </c>
      <c r="CC54" t="s">
        <v>100</v>
      </c>
      <c r="CD54" t="s">
        <v>101</v>
      </c>
      <c r="CE54" t="s">
        <v>222</v>
      </c>
      <c r="CF54" t="s">
        <v>98</v>
      </c>
      <c r="CO54" s="55">
        <v>18</v>
      </c>
      <c r="CP54" s="56">
        <f t="shared" si="186"/>
        <v>39500</v>
      </c>
      <c r="CQ54" t="s">
        <v>99</v>
      </c>
      <c r="CR54" t="s">
        <v>100</v>
      </c>
      <c r="CS54" t="s">
        <v>101</v>
      </c>
      <c r="CT54" t="s">
        <v>222</v>
      </c>
      <c r="CU54" t="s">
        <v>98</v>
      </c>
      <c r="DD54" s="55">
        <v>18</v>
      </c>
      <c r="DE54" s="56">
        <f t="shared" si="187"/>
        <v>39500</v>
      </c>
      <c r="DF54" t="s">
        <v>99</v>
      </c>
      <c r="DG54" t="s">
        <v>100</v>
      </c>
      <c r="DH54" t="s">
        <v>101</v>
      </c>
      <c r="DI54" t="s">
        <v>222</v>
      </c>
      <c r="DJ54" t="s">
        <v>98</v>
      </c>
      <c r="DS54" s="55">
        <v>18</v>
      </c>
      <c r="DT54" s="56">
        <f t="shared" si="188"/>
        <v>39500</v>
      </c>
      <c r="DU54" t="s">
        <v>99</v>
      </c>
      <c r="DV54" t="s">
        <v>100</v>
      </c>
      <c r="DW54" t="s">
        <v>101</v>
      </c>
      <c r="DX54" t="s">
        <v>222</v>
      </c>
      <c r="DY54" t="s">
        <v>98</v>
      </c>
      <c r="EH54" s="55">
        <v>18</v>
      </c>
      <c r="EI54" s="56">
        <f t="shared" si="189"/>
        <v>39500</v>
      </c>
      <c r="EJ54" t="s">
        <v>99</v>
      </c>
      <c r="EK54" t="s">
        <v>100</v>
      </c>
      <c r="EL54" t="s">
        <v>101</v>
      </c>
      <c r="EM54" t="s">
        <v>222</v>
      </c>
      <c r="EN54" t="s">
        <v>98</v>
      </c>
      <c r="EW54" s="55">
        <v>18</v>
      </c>
      <c r="EX54" s="56">
        <f t="shared" si="190"/>
        <v>39500</v>
      </c>
      <c r="EY54" t="s">
        <v>99</v>
      </c>
      <c r="EZ54" t="s">
        <v>100</v>
      </c>
      <c r="FA54" t="s">
        <v>101</v>
      </c>
      <c r="FB54" t="s">
        <v>222</v>
      </c>
      <c r="FC54" t="s">
        <v>98</v>
      </c>
      <c r="FL54" s="55">
        <v>18</v>
      </c>
      <c r="FM54" s="56">
        <f t="shared" si="191"/>
        <v>39500</v>
      </c>
      <c r="FN54" t="s">
        <v>99</v>
      </c>
      <c r="FO54" t="s">
        <v>100</v>
      </c>
      <c r="FP54" t="s">
        <v>101</v>
      </c>
      <c r="FQ54" t="s">
        <v>222</v>
      </c>
      <c r="FR54" t="s">
        <v>98</v>
      </c>
      <c r="GA54" s="55">
        <v>18</v>
      </c>
      <c r="GB54" s="56">
        <f t="shared" si="192"/>
        <v>39500</v>
      </c>
      <c r="GC54" t="s">
        <v>99</v>
      </c>
      <c r="GD54" t="s">
        <v>100</v>
      </c>
      <c r="GE54" t="s">
        <v>101</v>
      </c>
      <c r="GF54" t="s">
        <v>222</v>
      </c>
      <c r="GG54" t="s">
        <v>98</v>
      </c>
      <c r="GP54" s="55">
        <v>18</v>
      </c>
      <c r="GQ54" s="56">
        <f t="shared" si="193"/>
        <v>39500</v>
      </c>
      <c r="GR54" t="s">
        <v>99</v>
      </c>
      <c r="GS54" t="s">
        <v>100</v>
      </c>
      <c r="GT54" t="s">
        <v>101</v>
      </c>
      <c r="GU54" t="s">
        <v>222</v>
      </c>
      <c r="GV54" t="s">
        <v>98</v>
      </c>
      <c r="HE54" s="55">
        <v>18</v>
      </c>
      <c r="HF54" s="56">
        <f t="shared" si="194"/>
        <v>39500</v>
      </c>
      <c r="HG54" t="s">
        <v>99</v>
      </c>
      <c r="HH54" t="s">
        <v>100</v>
      </c>
      <c r="HI54" t="s">
        <v>101</v>
      </c>
      <c r="HJ54" t="s">
        <v>222</v>
      </c>
      <c r="HK54" t="s">
        <v>98</v>
      </c>
      <c r="HT54" s="55">
        <v>18</v>
      </c>
      <c r="HU54" s="56">
        <f t="shared" si="195"/>
        <v>39500</v>
      </c>
      <c r="HV54" t="s">
        <v>99</v>
      </c>
      <c r="HW54" t="s">
        <v>100</v>
      </c>
      <c r="HX54" t="s">
        <v>101</v>
      </c>
      <c r="HY54" t="s">
        <v>222</v>
      </c>
      <c r="HZ54" t="s">
        <v>98</v>
      </c>
      <c r="II54" s="55">
        <v>18</v>
      </c>
      <c r="IJ54" s="56">
        <f t="shared" si="196"/>
        <v>39500</v>
      </c>
      <c r="IK54" t="s">
        <v>99</v>
      </c>
      <c r="IL54" t="s">
        <v>100</v>
      </c>
      <c r="IM54" t="s">
        <v>101</v>
      </c>
      <c r="IN54" t="s">
        <v>222</v>
      </c>
      <c r="IO54" t="s">
        <v>98</v>
      </c>
      <c r="IX54" s="55">
        <v>18</v>
      </c>
      <c r="IY54" s="56">
        <f t="shared" si="197"/>
        <v>39500</v>
      </c>
      <c r="IZ54" t="s">
        <v>99</v>
      </c>
      <c r="JA54" t="s">
        <v>100</v>
      </c>
      <c r="JB54" t="s">
        <v>101</v>
      </c>
      <c r="JC54" t="s">
        <v>222</v>
      </c>
      <c r="JD54" t="s">
        <v>98</v>
      </c>
      <c r="JM54" s="55">
        <v>18</v>
      </c>
      <c r="JN54" s="56">
        <f t="shared" si="198"/>
        <v>39500</v>
      </c>
      <c r="JO54" t="s">
        <v>99</v>
      </c>
      <c r="JP54" t="s">
        <v>100</v>
      </c>
      <c r="JQ54" t="s">
        <v>101</v>
      </c>
      <c r="JR54" t="s">
        <v>222</v>
      </c>
      <c r="JS54" t="s">
        <v>98</v>
      </c>
      <c r="KB54" s="55">
        <v>18</v>
      </c>
      <c r="KC54" s="56">
        <f t="shared" si="199"/>
        <v>39500</v>
      </c>
      <c r="KD54" t="s">
        <v>99</v>
      </c>
      <c r="KE54" t="s">
        <v>100</v>
      </c>
      <c r="KF54" t="s">
        <v>101</v>
      </c>
      <c r="KG54" t="s">
        <v>222</v>
      </c>
      <c r="KH54" t="s">
        <v>98</v>
      </c>
      <c r="KQ54" s="55">
        <v>18</v>
      </c>
      <c r="KR54" s="56">
        <f t="shared" si="200"/>
        <v>39500</v>
      </c>
      <c r="KS54" t="s">
        <v>99</v>
      </c>
      <c r="KT54" t="s">
        <v>100</v>
      </c>
      <c r="KU54" t="s">
        <v>101</v>
      </c>
      <c r="KV54" t="s">
        <v>222</v>
      </c>
      <c r="KW54" t="s">
        <v>98</v>
      </c>
      <c r="LF54" s="55">
        <v>18</v>
      </c>
      <c r="LG54" s="56">
        <f t="shared" si="201"/>
        <v>39500</v>
      </c>
      <c r="LH54" t="s">
        <v>99</v>
      </c>
      <c r="LI54" t="s">
        <v>100</v>
      </c>
      <c r="LJ54" t="s">
        <v>101</v>
      </c>
      <c r="LK54" t="s">
        <v>222</v>
      </c>
      <c r="LL54" t="s">
        <v>98</v>
      </c>
      <c r="LU54" s="55">
        <v>18</v>
      </c>
      <c r="LV54" s="56">
        <f t="shared" si="202"/>
        <v>39500</v>
      </c>
      <c r="LW54" t="s">
        <v>99</v>
      </c>
      <c r="LX54" t="s">
        <v>100</v>
      </c>
      <c r="LY54" t="s">
        <v>101</v>
      </c>
      <c r="LZ54" t="s">
        <v>222</v>
      </c>
      <c r="MA54" t="s">
        <v>98</v>
      </c>
      <c r="MJ54" s="55">
        <v>18</v>
      </c>
      <c r="MK54" s="56">
        <f t="shared" si="203"/>
        <v>39500</v>
      </c>
      <c r="ML54" t="s">
        <v>99</v>
      </c>
      <c r="MM54" t="s">
        <v>100</v>
      </c>
      <c r="MN54" t="s">
        <v>101</v>
      </c>
      <c r="MO54" t="s">
        <v>222</v>
      </c>
      <c r="MP54" t="s">
        <v>98</v>
      </c>
      <c r="MY54" s="55">
        <v>18</v>
      </c>
      <c r="MZ54" s="56">
        <f t="shared" si="204"/>
        <v>39500</v>
      </c>
      <c r="NA54" t="s">
        <v>99</v>
      </c>
      <c r="NB54" t="s">
        <v>100</v>
      </c>
      <c r="NC54" t="s">
        <v>101</v>
      </c>
      <c r="ND54" t="s">
        <v>222</v>
      </c>
      <c r="NE54" t="s">
        <v>98</v>
      </c>
      <c r="NN54" s="55">
        <v>18</v>
      </c>
      <c r="NO54" s="56">
        <f t="shared" si="205"/>
        <v>39500</v>
      </c>
      <c r="NP54" t="s">
        <v>99</v>
      </c>
      <c r="NQ54" t="s">
        <v>100</v>
      </c>
      <c r="NR54" t="s">
        <v>101</v>
      </c>
      <c r="NS54" t="s">
        <v>222</v>
      </c>
      <c r="NT54" t="s">
        <v>98</v>
      </c>
      <c r="OC54" s="55">
        <v>18</v>
      </c>
      <c r="OD54" s="56">
        <f t="shared" si="206"/>
        <v>39500</v>
      </c>
      <c r="OE54" t="s">
        <v>99</v>
      </c>
      <c r="OF54" t="s">
        <v>100</v>
      </c>
      <c r="OG54" t="s">
        <v>101</v>
      </c>
      <c r="OH54" t="s">
        <v>222</v>
      </c>
      <c r="OI54" t="s">
        <v>98</v>
      </c>
      <c r="OR54" s="55">
        <v>18</v>
      </c>
      <c r="OS54" s="56">
        <f t="shared" si="207"/>
        <v>39500</v>
      </c>
      <c r="OT54" t="s">
        <v>99</v>
      </c>
      <c r="OU54" t="s">
        <v>100</v>
      </c>
      <c r="OV54" t="s">
        <v>101</v>
      </c>
      <c r="OW54" t="s">
        <v>222</v>
      </c>
      <c r="OX54" t="s">
        <v>98</v>
      </c>
      <c r="PG54" s="55">
        <v>18</v>
      </c>
      <c r="PH54" s="56">
        <f t="shared" si="208"/>
        <v>39500</v>
      </c>
      <c r="PI54" t="s">
        <v>99</v>
      </c>
      <c r="PJ54" t="s">
        <v>100</v>
      </c>
      <c r="PK54" t="s">
        <v>101</v>
      </c>
      <c r="PL54" t="s">
        <v>222</v>
      </c>
      <c r="PM54" t="s">
        <v>98</v>
      </c>
      <c r="PV54" s="55">
        <v>18</v>
      </c>
      <c r="PW54" s="56">
        <f t="shared" si="209"/>
        <v>39500</v>
      </c>
      <c r="PX54" t="s">
        <v>99</v>
      </c>
      <c r="PY54" t="s">
        <v>100</v>
      </c>
      <c r="PZ54" t="s">
        <v>101</v>
      </c>
      <c r="QA54" t="s">
        <v>222</v>
      </c>
      <c r="QB54" t="s">
        <v>98</v>
      </c>
    </row>
    <row r="55" spans="3:450" x14ac:dyDescent="0.2">
      <c r="C55" s="55">
        <v>19</v>
      </c>
      <c r="D55" s="56">
        <f t="shared" si="180"/>
        <v>39500</v>
      </c>
      <c r="E55" t="s">
        <v>99</v>
      </c>
      <c r="F55" t="s">
        <v>100</v>
      </c>
      <c r="G55" t="s">
        <v>101</v>
      </c>
      <c r="H55" t="s">
        <v>222</v>
      </c>
      <c r="I55" t="s">
        <v>98</v>
      </c>
      <c r="R55" s="55">
        <v>19</v>
      </c>
      <c r="S55" s="56">
        <f t="shared" si="181"/>
        <v>39500</v>
      </c>
      <c r="T55" t="s">
        <v>99</v>
      </c>
      <c r="U55" t="s">
        <v>100</v>
      </c>
      <c r="V55" t="s">
        <v>101</v>
      </c>
      <c r="W55" t="s">
        <v>222</v>
      </c>
      <c r="X55" t="s">
        <v>98</v>
      </c>
      <c r="AG55" s="55">
        <v>19</v>
      </c>
      <c r="AH55" s="56">
        <f t="shared" si="182"/>
        <v>39500</v>
      </c>
      <c r="AI55" t="s">
        <v>99</v>
      </c>
      <c r="AJ55" t="s">
        <v>100</v>
      </c>
      <c r="AK55" t="s">
        <v>101</v>
      </c>
      <c r="AL55" t="s">
        <v>222</v>
      </c>
      <c r="AM55" t="s">
        <v>98</v>
      </c>
      <c r="AV55" s="55">
        <v>19</v>
      </c>
      <c r="AW55" s="56">
        <f t="shared" si="183"/>
        <v>39500</v>
      </c>
      <c r="AX55" t="s">
        <v>99</v>
      </c>
      <c r="AY55" t="s">
        <v>100</v>
      </c>
      <c r="AZ55" t="s">
        <v>101</v>
      </c>
      <c r="BA55" t="s">
        <v>222</v>
      </c>
      <c r="BB55" t="s">
        <v>98</v>
      </c>
      <c r="BK55" s="55">
        <v>19</v>
      </c>
      <c r="BL55" s="56">
        <f t="shared" si="184"/>
        <v>39500</v>
      </c>
      <c r="BM55" t="s">
        <v>99</v>
      </c>
      <c r="BN55" t="s">
        <v>100</v>
      </c>
      <c r="BO55" t="s">
        <v>101</v>
      </c>
      <c r="BP55" t="s">
        <v>222</v>
      </c>
      <c r="BQ55" t="s">
        <v>98</v>
      </c>
      <c r="BZ55" s="55">
        <v>19</v>
      </c>
      <c r="CA55" s="56">
        <f t="shared" si="185"/>
        <v>39500</v>
      </c>
      <c r="CB55" t="s">
        <v>99</v>
      </c>
      <c r="CC55" t="s">
        <v>100</v>
      </c>
      <c r="CD55" t="s">
        <v>101</v>
      </c>
      <c r="CE55" t="s">
        <v>222</v>
      </c>
      <c r="CF55" t="s">
        <v>98</v>
      </c>
      <c r="CO55" s="55">
        <v>19</v>
      </c>
      <c r="CP55" s="56">
        <f t="shared" si="186"/>
        <v>39500</v>
      </c>
      <c r="CQ55" t="s">
        <v>99</v>
      </c>
      <c r="CR55" t="s">
        <v>100</v>
      </c>
      <c r="CS55" t="s">
        <v>101</v>
      </c>
      <c r="CT55" t="s">
        <v>222</v>
      </c>
      <c r="CU55" t="s">
        <v>98</v>
      </c>
      <c r="DD55" s="55">
        <v>19</v>
      </c>
      <c r="DE55" s="56">
        <f t="shared" si="187"/>
        <v>39500</v>
      </c>
      <c r="DF55" t="s">
        <v>99</v>
      </c>
      <c r="DG55" t="s">
        <v>100</v>
      </c>
      <c r="DH55" t="s">
        <v>101</v>
      </c>
      <c r="DI55" t="s">
        <v>222</v>
      </c>
      <c r="DJ55" t="s">
        <v>98</v>
      </c>
      <c r="DS55" s="55">
        <v>19</v>
      </c>
      <c r="DT55" s="56">
        <f t="shared" si="188"/>
        <v>39500</v>
      </c>
      <c r="DU55" t="s">
        <v>99</v>
      </c>
      <c r="DV55" t="s">
        <v>100</v>
      </c>
      <c r="DW55" t="s">
        <v>101</v>
      </c>
      <c r="DX55" t="s">
        <v>222</v>
      </c>
      <c r="DY55" t="s">
        <v>98</v>
      </c>
      <c r="EH55" s="55">
        <v>19</v>
      </c>
      <c r="EI55" s="56">
        <f t="shared" si="189"/>
        <v>39500</v>
      </c>
      <c r="EJ55" t="s">
        <v>99</v>
      </c>
      <c r="EK55" t="s">
        <v>100</v>
      </c>
      <c r="EL55" t="s">
        <v>101</v>
      </c>
      <c r="EM55" t="s">
        <v>222</v>
      </c>
      <c r="EN55" t="s">
        <v>98</v>
      </c>
      <c r="EW55" s="55">
        <v>19</v>
      </c>
      <c r="EX55" s="56">
        <f t="shared" si="190"/>
        <v>39500</v>
      </c>
      <c r="EY55" t="s">
        <v>99</v>
      </c>
      <c r="EZ55" t="s">
        <v>100</v>
      </c>
      <c r="FA55" t="s">
        <v>101</v>
      </c>
      <c r="FB55" t="s">
        <v>222</v>
      </c>
      <c r="FC55" t="s">
        <v>98</v>
      </c>
      <c r="FL55" s="55">
        <v>19</v>
      </c>
      <c r="FM55" s="56">
        <f t="shared" si="191"/>
        <v>39500</v>
      </c>
      <c r="FN55" t="s">
        <v>99</v>
      </c>
      <c r="FO55" t="s">
        <v>100</v>
      </c>
      <c r="FP55" t="s">
        <v>101</v>
      </c>
      <c r="FQ55" t="s">
        <v>222</v>
      </c>
      <c r="FR55" t="s">
        <v>98</v>
      </c>
      <c r="GA55" s="55">
        <v>19</v>
      </c>
      <c r="GB55" s="56">
        <f t="shared" si="192"/>
        <v>39500</v>
      </c>
      <c r="GC55" t="s">
        <v>99</v>
      </c>
      <c r="GD55" t="s">
        <v>100</v>
      </c>
      <c r="GE55" t="s">
        <v>101</v>
      </c>
      <c r="GF55" t="s">
        <v>222</v>
      </c>
      <c r="GG55" t="s">
        <v>98</v>
      </c>
      <c r="GP55" s="55">
        <v>19</v>
      </c>
      <c r="GQ55" s="56">
        <f t="shared" si="193"/>
        <v>39500</v>
      </c>
      <c r="GR55" t="s">
        <v>99</v>
      </c>
      <c r="GS55" t="s">
        <v>100</v>
      </c>
      <c r="GT55" t="s">
        <v>101</v>
      </c>
      <c r="GU55" t="s">
        <v>222</v>
      </c>
      <c r="GV55" t="s">
        <v>98</v>
      </c>
      <c r="HE55" s="55">
        <v>19</v>
      </c>
      <c r="HF55" s="56">
        <f t="shared" si="194"/>
        <v>39500</v>
      </c>
      <c r="HG55" t="s">
        <v>99</v>
      </c>
      <c r="HH55" t="s">
        <v>100</v>
      </c>
      <c r="HI55" t="s">
        <v>101</v>
      </c>
      <c r="HJ55" t="s">
        <v>222</v>
      </c>
      <c r="HK55" t="s">
        <v>98</v>
      </c>
      <c r="HT55" s="55">
        <v>19</v>
      </c>
      <c r="HU55" s="56">
        <f t="shared" si="195"/>
        <v>39500</v>
      </c>
      <c r="HV55" t="s">
        <v>99</v>
      </c>
      <c r="HW55" t="s">
        <v>100</v>
      </c>
      <c r="HX55" t="s">
        <v>101</v>
      </c>
      <c r="HY55" t="s">
        <v>222</v>
      </c>
      <c r="HZ55" t="s">
        <v>98</v>
      </c>
      <c r="II55" s="55">
        <v>19</v>
      </c>
      <c r="IJ55" s="56">
        <f t="shared" si="196"/>
        <v>39500</v>
      </c>
      <c r="IK55" t="s">
        <v>99</v>
      </c>
      <c r="IL55" t="s">
        <v>100</v>
      </c>
      <c r="IM55" t="s">
        <v>101</v>
      </c>
      <c r="IN55" t="s">
        <v>222</v>
      </c>
      <c r="IO55" t="s">
        <v>98</v>
      </c>
      <c r="IX55" s="55">
        <v>19</v>
      </c>
      <c r="IY55" s="56">
        <f t="shared" si="197"/>
        <v>39500</v>
      </c>
      <c r="IZ55" t="s">
        <v>99</v>
      </c>
      <c r="JA55" t="s">
        <v>100</v>
      </c>
      <c r="JB55" t="s">
        <v>101</v>
      </c>
      <c r="JC55" t="s">
        <v>222</v>
      </c>
      <c r="JD55" t="s">
        <v>98</v>
      </c>
      <c r="JM55" s="55">
        <v>19</v>
      </c>
      <c r="JN55" s="56">
        <f t="shared" si="198"/>
        <v>39500</v>
      </c>
      <c r="JO55" t="s">
        <v>99</v>
      </c>
      <c r="JP55" t="s">
        <v>100</v>
      </c>
      <c r="JQ55" t="s">
        <v>101</v>
      </c>
      <c r="JR55" t="s">
        <v>222</v>
      </c>
      <c r="JS55" t="s">
        <v>98</v>
      </c>
      <c r="KB55" s="55">
        <v>19</v>
      </c>
      <c r="KC55" s="56">
        <f t="shared" si="199"/>
        <v>39500</v>
      </c>
      <c r="KD55" t="s">
        <v>99</v>
      </c>
      <c r="KE55" t="s">
        <v>100</v>
      </c>
      <c r="KF55" t="s">
        <v>101</v>
      </c>
      <c r="KG55" t="s">
        <v>222</v>
      </c>
      <c r="KH55" t="s">
        <v>98</v>
      </c>
      <c r="KQ55" s="55">
        <v>19</v>
      </c>
      <c r="KR55" s="56">
        <f t="shared" si="200"/>
        <v>39500</v>
      </c>
      <c r="KS55" t="s">
        <v>99</v>
      </c>
      <c r="KT55" t="s">
        <v>100</v>
      </c>
      <c r="KU55" t="s">
        <v>101</v>
      </c>
      <c r="KV55" t="s">
        <v>222</v>
      </c>
      <c r="KW55" t="s">
        <v>98</v>
      </c>
      <c r="LF55" s="55">
        <v>19</v>
      </c>
      <c r="LG55" s="56">
        <f t="shared" si="201"/>
        <v>39500</v>
      </c>
      <c r="LH55" t="s">
        <v>99</v>
      </c>
      <c r="LI55" t="s">
        <v>100</v>
      </c>
      <c r="LJ55" t="s">
        <v>101</v>
      </c>
      <c r="LK55" t="s">
        <v>222</v>
      </c>
      <c r="LL55" t="s">
        <v>98</v>
      </c>
      <c r="LU55" s="55">
        <v>19</v>
      </c>
      <c r="LV55" s="56">
        <f t="shared" si="202"/>
        <v>39500</v>
      </c>
      <c r="LW55" t="s">
        <v>99</v>
      </c>
      <c r="LX55" t="s">
        <v>100</v>
      </c>
      <c r="LY55" t="s">
        <v>101</v>
      </c>
      <c r="LZ55" t="s">
        <v>222</v>
      </c>
      <c r="MA55" t="s">
        <v>98</v>
      </c>
      <c r="MJ55" s="55">
        <v>19</v>
      </c>
      <c r="MK55" s="56">
        <f t="shared" si="203"/>
        <v>39500</v>
      </c>
      <c r="ML55" t="s">
        <v>99</v>
      </c>
      <c r="MM55" t="s">
        <v>100</v>
      </c>
      <c r="MN55" t="s">
        <v>101</v>
      </c>
      <c r="MO55" t="s">
        <v>222</v>
      </c>
      <c r="MP55" t="s">
        <v>98</v>
      </c>
      <c r="MY55" s="55">
        <v>19</v>
      </c>
      <c r="MZ55" s="56">
        <f t="shared" si="204"/>
        <v>39500</v>
      </c>
      <c r="NA55" t="s">
        <v>99</v>
      </c>
      <c r="NB55" t="s">
        <v>100</v>
      </c>
      <c r="NC55" t="s">
        <v>101</v>
      </c>
      <c r="ND55" t="s">
        <v>222</v>
      </c>
      <c r="NE55" t="s">
        <v>98</v>
      </c>
      <c r="NN55" s="55">
        <v>19</v>
      </c>
      <c r="NO55" s="56">
        <f t="shared" si="205"/>
        <v>39500</v>
      </c>
      <c r="NP55" t="s">
        <v>99</v>
      </c>
      <c r="NQ55" t="s">
        <v>100</v>
      </c>
      <c r="NR55" t="s">
        <v>101</v>
      </c>
      <c r="NS55" t="s">
        <v>222</v>
      </c>
      <c r="NT55" t="s">
        <v>98</v>
      </c>
      <c r="OC55" s="55">
        <v>19</v>
      </c>
      <c r="OD55" s="56">
        <f t="shared" si="206"/>
        <v>39500</v>
      </c>
      <c r="OE55" t="s">
        <v>99</v>
      </c>
      <c r="OF55" t="s">
        <v>100</v>
      </c>
      <c r="OG55" t="s">
        <v>101</v>
      </c>
      <c r="OH55" t="s">
        <v>222</v>
      </c>
      <c r="OI55" t="s">
        <v>98</v>
      </c>
      <c r="OR55" s="55">
        <v>19</v>
      </c>
      <c r="OS55" s="56">
        <f t="shared" si="207"/>
        <v>39500</v>
      </c>
      <c r="OT55" t="s">
        <v>99</v>
      </c>
      <c r="OU55" t="s">
        <v>100</v>
      </c>
      <c r="OV55" t="s">
        <v>101</v>
      </c>
      <c r="OW55" t="s">
        <v>222</v>
      </c>
      <c r="OX55" t="s">
        <v>98</v>
      </c>
      <c r="PG55" s="55">
        <v>19</v>
      </c>
      <c r="PH55" s="56">
        <f t="shared" si="208"/>
        <v>39500</v>
      </c>
      <c r="PI55" t="s">
        <v>99</v>
      </c>
      <c r="PJ55" t="s">
        <v>100</v>
      </c>
      <c r="PK55" t="s">
        <v>101</v>
      </c>
      <c r="PL55" t="s">
        <v>222</v>
      </c>
      <c r="PM55" t="s">
        <v>98</v>
      </c>
      <c r="PV55" s="55">
        <v>19</v>
      </c>
      <c r="PW55" s="56">
        <f t="shared" si="209"/>
        <v>39500</v>
      </c>
      <c r="PX55" t="s">
        <v>99</v>
      </c>
      <c r="PY55" t="s">
        <v>100</v>
      </c>
      <c r="PZ55" t="s">
        <v>101</v>
      </c>
      <c r="QA55" t="s">
        <v>222</v>
      </c>
      <c r="QB55" t="s">
        <v>98</v>
      </c>
    </row>
    <row r="56" spans="3:450" x14ac:dyDescent="0.2">
      <c r="C56" s="55">
        <v>20</v>
      </c>
      <c r="D56" s="56">
        <f t="shared" si="180"/>
        <v>39500</v>
      </c>
      <c r="E56" t="s">
        <v>99</v>
      </c>
      <c r="F56" t="s">
        <v>100</v>
      </c>
      <c r="G56" t="s">
        <v>101</v>
      </c>
      <c r="H56" t="s">
        <v>222</v>
      </c>
      <c r="I56" t="s">
        <v>98</v>
      </c>
      <c r="R56" s="55">
        <v>20</v>
      </c>
      <c r="S56" s="56">
        <f t="shared" si="181"/>
        <v>39500</v>
      </c>
      <c r="T56" t="s">
        <v>99</v>
      </c>
      <c r="U56" t="s">
        <v>100</v>
      </c>
      <c r="V56" t="s">
        <v>101</v>
      </c>
      <c r="W56" t="s">
        <v>222</v>
      </c>
      <c r="X56" t="s">
        <v>98</v>
      </c>
      <c r="AG56" s="55">
        <v>20</v>
      </c>
      <c r="AH56" s="56">
        <f t="shared" si="182"/>
        <v>39500</v>
      </c>
      <c r="AI56" t="s">
        <v>99</v>
      </c>
      <c r="AJ56" t="s">
        <v>100</v>
      </c>
      <c r="AK56" t="s">
        <v>101</v>
      </c>
      <c r="AL56" t="s">
        <v>222</v>
      </c>
      <c r="AM56" t="s">
        <v>98</v>
      </c>
      <c r="AV56" s="55">
        <v>20</v>
      </c>
      <c r="AW56" s="56">
        <f t="shared" si="183"/>
        <v>39500</v>
      </c>
      <c r="AX56" t="s">
        <v>99</v>
      </c>
      <c r="AY56" t="s">
        <v>100</v>
      </c>
      <c r="AZ56" t="s">
        <v>101</v>
      </c>
      <c r="BA56" t="s">
        <v>222</v>
      </c>
      <c r="BB56" t="s">
        <v>98</v>
      </c>
      <c r="BK56" s="55">
        <v>20</v>
      </c>
      <c r="BL56" s="56">
        <f t="shared" si="184"/>
        <v>39500</v>
      </c>
      <c r="BM56" t="s">
        <v>99</v>
      </c>
      <c r="BN56" t="s">
        <v>100</v>
      </c>
      <c r="BO56" t="s">
        <v>101</v>
      </c>
      <c r="BP56" t="s">
        <v>222</v>
      </c>
      <c r="BQ56" t="s">
        <v>98</v>
      </c>
      <c r="BZ56" s="55">
        <v>20</v>
      </c>
      <c r="CA56" s="56">
        <f t="shared" si="185"/>
        <v>39500</v>
      </c>
      <c r="CB56" t="s">
        <v>99</v>
      </c>
      <c r="CC56" t="s">
        <v>100</v>
      </c>
      <c r="CD56" t="s">
        <v>101</v>
      </c>
      <c r="CE56" t="s">
        <v>222</v>
      </c>
      <c r="CF56" t="s">
        <v>98</v>
      </c>
      <c r="CO56" s="55">
        <v>20</v>
      </c>
      <c r="CP56" s="56">
        <f t="shared" si="186"/>
        <v>39500</v>
      </c>
      <c r="CQ56" t="s">
        <v>99</v>
      </c>
      <c r="CR56" t="s">
        <v>100</v>
      </c>
      <c r="CS56" t="s">
        <v>101</v>
      </c>
      <c r="CT56" t="s">
        <v>222</v>
      </c>
      <c r="CU56" t="s">
        <v>98</v>
      </c>
      <c r="DD56" s="55">
        <v>20</v>
      </c>
      <c r="DE56" s="56">
        <f t="shared" si="187"/>
        <v>39500</v>
      </c>
      <c r="DF56" t="s">
        <v>99</v>
      </c>
      <c r="DG56" t="s">
        <v>100</v>
      </c>
      <c r="DH56" t="s">
        <v>101</v>
      </c>
      <c r="DI56" t="s">
        <v>222</v>
      </c>
      <c r="DJ56" t="s">
        <v>98</v>
      </c>
      <c r="DS56" s="55">
        <v>20</v>
      </c>
      <c r="DT56" s="56">
        <f t="shared" si="188"/>
        <v>39500</v>
      </c>
      <c r="DU56" t="s">
        <v>99</v>
      </c>
      <c r="DV56" t="s">
        <v>100</v>
      </c>
      <c r="DW56" t="s">
        <v>101</v>
      </c>
      <c r="DX56" t="s">
        <v>222</v>
      </c>
      <c r="DY56" t="s">
        <v>98</v>
      </c>
      <c r="EH56" s="55">
        <v>20</v>
      </c>
      <c r="EI56" s="56">
        <f t="shared" si="189"/>
        <v>39500</v>
      </c>
      <c r="EJ56" t="s">
        <v>99</v>
      </c>
      <c r="EK56" t="s">
        <v>100</v>
      </c>
      <c r="EL56" t="s">
        <v>101</v>
      </c>
      <c r="EM56" t="s">
        <v>222</v>
      </c>
      <c r="EN56" t="s">
        <v>98</v>
      </c>
      <c r="EW56" s="55">
        <v>20</v>
      </c>
      <c r="EX56" s="56">
        <f t="shared" si="190"/>
        <v>39500</v>
      </c>
      <c r="EY56" t="s">
        <v>99</v>
      </c>
      <c r="EZ56" t="s">
        <v>100</v>
      </c>
      <c r="FA56" t="s">
        <v>101</v>
      </c>
      <c r="FB56" t="s">
        <v>222</v>
      </c>
      <c r="FC56" t="s">
        <v>98</v>
      </c>
      <c r="FL56" s="55">
        <v>20</v>
      </c>
      <c r="FM56" s="56">
        <f t="shared" si="191"/>
        <v>39500</v>
      </c>
      <c r="FN56" t="s">
        <v>99</v>
      </c>
      <c r="FO56" t="s">
        <v>100</v>
      </c>
      <c r="FP56" t="s">
        <v>101</v>
      </c>
      <c r="FQ56" t="s">
        <v>222</v>
      </c>
      <c r="FR56" t="s">
        <v>98</v>
      </c>
      <c r="GA56" s="55">
        <v>20</v>
      </c>
      <c r="GB56" s="56">
        <f t="shared" si="192"/>
        <v>39500</v>
      </c>
      <c r="GC56" t="s">
        <v>99</v>
      </c>
      <c r="GD56" t="s">
        <v>100</v>
      </c>
      <c r="GE56" t="s">
        <v>101</v>
      </c>
      <c r="GF56" t="s">
        <v>222</v>
      </c>
      <c r="GG56" t="s">
        <v>98</v>
      </c>
      <c r="GP56" s="55">
        <v>20</v>
      </c>
      <c r="GQ56" s="56">
        <f t="shared" si="193"/>
        <v>39500</v>
      </c>
      <c r="GR56" t="s">
        <v>99</v>
      </c>
      <c r="GS56" t="s">
        <v>100</v>
      </c>
      <c r="GT56" t="s">
        <v>101</v>
      </c>
      <c r="GU56" t="s">
        <v>222</v>
      </c>
      <c r="GV56" t="s">
        <v>98</v>
      </c>
      <c r="HE56" s="55">
        <v>20</v>
      </c>
      <c r="HF56" s="56">
        <f t="shared" si="194"/>
        <v>39500</v>
      </c>
      <c r="HG56" t="s">
        <v>99</v>
      </c>
      <c r="HH56" t="s">
        <v>100</v>
      </c>
      <c r="HI56" t="s">
        <v>101</v>
      </c>
      <c r="HJ56" t="s">
        <v>222</v>
      </c>
      <c r="HK56" t="s">
        <v>98</v>
      </c>
      <c r="HT56" s="55">
        <v>20</v>
      </c>
      <c r="HU56" s="56">
        <f t="shared" si="195"/>
        <v>39500</v>
      </c>
      <c r="HV56" t="s">
        <v>99</v>
      </c>
      <c r="HW56" t="s">
        <v>100</v>
      </c>
      <c r="HX56" t="s">
        <v>101</v>
      </c>
      <c r="HY56" t="s">
        <v>222</v>
      </c>
      <c r="HZ56" t="s">
        <v>98</v>
      </c>
      <c r="II56" s="55">
        <v>20</v>
      </c>
      <c r="IJ56" s="56">
        <f t="shared" si="196"/>
        <v>39500</v>
      </c>
      <c r="IK56" t="s">
        <v>99</v>
      </c>
      <c r="IL56" t="s">
        <v>100</v>
      </c>
      <c r="IM56" t="s">
        <v>101</v>
      </c>
      <c r="IN56" t="s">
        <v>222</v>
      </c>
      <c r="IO56" t="s">
        <v>98</v>
      </c>
      <c r="IX56" s="55">
        <v>20</v>
      </c>
      <c r="IY56" s="56">
        <f t="shared" si="197"/>
        <v>39500</v>
      </c>
      <c r="IZ56" t="s">
        <v>99</v>
      </c>
      <c r="JA56" t="s">
        <v>100</v>
      </c>
      <c r="JB56" t="s">
        <v>101</v>
      </c>
      <c r="JC56" t="s">
        <v>222</v>
      </c>
      <c r="JD56" t="s">
        <v>98</v>
      </c>
      <c r="JM56" s="55">
        <v>20</v>
      </c>
      <c r="JN56" s="56">
        <f t="shared" si="198"/>
        <v>39500</v>
      </c>
      <c r="JO56" t="s">
        <v>99</v>
      </c>
      <c r="JP56" t="s">
        <v>100</v>
      </c>
      <c r="JQ56" t="s">
        <v>101</v>
      </c>
      <c r="JR56" t="s">
        <v>222</v>
      </c>
      <c r="JS56" t="s">
        <v>98</v>
      </c>
      <c r="KB56" s="55">
        <v>20</v>
      </c>
      <c r="KC56" s="56">
        <f t="shared" si="199"/>
        <v>39500</v>
      </c>
      <c r="KD56" t="s">
        <v>99</v>
      </c>
      <c r="KE56" t="s">
        <v>100</v>
      </c>
      <c r="KF56" t="s">
        <v>101</v>
      </c>
      <c r="KG56" t="s">
        <v>222</v>
      </c>
      <c r="KH56" t="s">
        <v>98</v>
      </c>
      <c r="KQ56" s="55">
        <v>20</v>
      </c>
      <c r="KR56" s="56">
        <f t="shared" si="200"/>
        <v>39500</v>
      </c>
      <c r="KS56" t="s">
        <v>99</v>
      </c>
      <c r="KT56" t="s">
        <v>100</v>
      </c>
      <c r="KU56" t="s">
        <v>101</v>
      </c>
      <c r="KV56" t="s">
        <v>222</v>
      </c>
      <c r="KW56" t="s">
        <v>98</v>
      </c>
      <c r="LF56" s="55">
        <v>20</v>
      </c>
      <c r="LG56" s="56">
        <f t="shared" si="201"/>
        <v>39500</v>
      </c>
      <c r="LH56" t="s">
        <v>99</v>
      </c>
      <c r="LI56" t="s">
        <v>100</v>
      </c>
      <c r="LJ56" t="s">
        <v>101</v>
      </c>
      <c r="LK56" t="s">
        <v>222</v>
      </c>
      <c r="LL56" t="s">
        <v>98</v>
      </c>
      <c r="LU56" s="55">
        <v>20</v>
      </c>
      <c r="LV56" s="56">
        <f t="shared" si="202"/>
        <v>39500</v>
      </c>
      <c r="LW56" t="s">
        <v>99</v>
      </c>
      <c r="LX56" t="s">
        <v>100</v>
      </c>
      <c r="LY56" t="s">
        <v>101</v>
      </c>
      <c r="LZ56" t="s">
        <v>222</v>
      </c>
      <c r="MA56" t="s">
        <v>98</v>
      </c>
      <c r="MJ56" s="55">
        <v>20</v>
      </c>
      <c r="MK56" s="56">
        <f t="shared" si="203"/>
        <v>39500</v>
      </c>
      <c r="ML56" t="s">
        <v>99</v>
      </c>
      <c r="MM56" t="s">
        <v>100</v>
      </c>
      <c r="MN56" t="s">
        <v>101</v>
      </c>
      <c r="MO56" t="s">
        <v>222</v>
      </c>
      <c r="MP56" t="s">
        <v>98</v>
      </c>
      <c r="MY56" s="55">
        <v>20</v>
      </c>
      <c r="MZ56" s="56">
        <f t="shared" si="204"/>
        <v>39500</v>
      </c>
      <c r="NA56" t="s">
        <v>99</v>
      </c>
      <c r="NB56" t="s">
        <v>100</v>
      </c>
      <c r="NC56" t="s">
        <v>101</v>
      </c>
      <c r="ND56" t="s">
        <v>222</v>
      </c>
      <c r="NE56" t="s">
        <v>98</v>
      </c>
      <c r="NN56" s="55">
        <v>20</v>
      </c>
      <c r="NO56" s="56">
        <f t="shared" si="205"/>
        <v>39500</v>
      </c>
      <c r="NP56" t="s">
        <v>99</v>
      </c>
      <c r="NQ56" t="s">
        <v>100</v>
      </c>
      <c r="NR56" t="s">
        <v>101</v>
      </c>
      <c r="NS56" t="s">
        <v>222</v>
      </c>
      <c r="NT56" t="s">
        <v>98</v>
      </c>
      <c r="OC56" s="55">
        <v>20</v>
      </c>
      <c r="OD56" s="56">
        <f t="shared" si="206"/>
        <v>39500</v>
      </c>
      <c r="OE56" t="s">
        <v>99</v>
      </c>
      <c r="OF56" t="s">
        <v>100</v>
      </c>
      <c r="OG56" t="s">
        <v>101</v>
      </c>
      <c r="OH56" t="s">
        <v>222</v>
      </c>
      <c r="OI56" t="s">
        <v>98</v>
      </c>
      <c r="OR56" s="55">
        <v>20</v>
      </c>
      <c r="OS56" s="56">
        <f t="shared" si="207"/>
        <v>39500</v>
      </c>
      <c r="OT56" t="s">
        <v>99</v>
      </c>
      <c r="OU56" t="s">
        <v>100</v>
      </c>
      <c r="OV56" t="s">
        <v>101</v>
      </c>
      <c r="OW56" t="s">
        <v>222</v>
      </c>
      <c r="OX56" t="s">
        <v>98</v>
      </c>
      <c r="PG56" s="55">
        <v>20</v>
      </c>
      <c r="PH56" s="56">
        <f t="shared" si="208"/>
        <v>39500</v>
      </c>
      <c r="PI56" t="s">
        <v>99</v>
      </c>
      <c r="PJ56" t="s">
        <v>100</v>
      </c>
      <c r="PK56" t="s">
        <v>101</v>
      </c>
      <c r="PL56" t="s">
        <v>222</v>
      </c>
      <c r="PM56" t="s">
        <v>98</v>
      </c>
      <c r="PV56" s="55">
        <v>20</v>
      </c>
      <c r="PW56" s="56">
        <f t="shared" si="209"/>
        <v>39500</v>
      </c>
      <c r="PX56" t="s">
        <v>99</v>
      </c>
      <c r="PY56" t="s">
        <v>100</v>
      </c>
      <c r="PZ56" t="s">
        <v>101</v>
      </c>
      <c r="QA56" t="s">
        <v>222</v>
      </c>
      <c r="QB56" t="s">
        <v>98</v>
      </c>
    </row>
    <row r="57" spans="3:450" x14ac:dyDescent="0.2">
      <c r="C57" s="57">
        <v>21</v>
      </c>
      <c r="D57" s="58">
        <f t="shared" si="180"/>
        <v>39500</v>
      </c>
      <c r="E57" t="s">
        <v>99</v>
      </c>
      <c r="F57" t="s">
        <v>100</v>
      </c>
      <c r="G57" t="s">
        <v>101</v>
      </c>
      <c r="H57" t="s">
        <v>222</v>
      </c>
      <c r="I57" t="s">
        <v>98</v>
      </c>
      <c r="R57" s="57">
        <v>21</v>
      </c>
      <c r="S57" s="58">
        <f t="shared" si="181"/>
        <v>39500</v>
      </c>
      <c r="T57" t="s">
        <v>99</v>
      </c>
      <c r="U57" t="s">
        <v>100</v>
      </c>
      <c r="V57" t="s">
        <v>101</v>
      </c>
      <c r="W57" t="s">
        <v>222</v>
      </c>
      <c r="X57" t="s">
        <v>98</v>
      </c>
      <c r="AG57" s="57">
        <v>21</v>
      </c>
      <c r="AH57" s="58">
        <f t="shared" si="182"/>
        <v>39500</v>
      </c>
      <c r="AI57" t="s">
        <v>99</v>
      </c>
      <c r="AJ57" t="s">
        <v>100</v>
      </c>
      <c r="AK57" t="s">
        <v>101</v>
      </c>
      <c r="AL57" t="s">
        <v>222</v>
      </c>
      <c r="AM57" t="s">
        <v>98</v>
      </c>
      <c r="AV57" s="57">
        <v>21</v>
      </c>
      <c r="AW57" s="58">
        <f t="shared" si="183"/>
        <v>39500</v>
      </c>
      <c r="AX57" t="s">
        <v>99</v>
      </c>
      <c r="AY57" t="s">
        <v>100</v>
      </c>
      <c r="AZ57" t="s">
        <v>101</v>
      </c>
      <c r="BA57" t="s">
        <v>222</v>
      </c>
      <c r="BB57" t="s">
        <v>98</v>
      </c>
      <c r="BK57" s="57">
        <v>21</v>
      </c>
      <c r="BL57" s="58">
        <f t="shared" si="184"/>
        <v>39500</v>
      </c>
      <c r="BM57" t="s">
        <v>99</v>
      </c>
      <c r="BN57" t="s">
        <v>100</v>
      </c>
      <c r="BO57" t="s">
        <v>101</v>
      </c>
      <c r="BP57" t="s">
        <v>222</v>
      </c>
      <c r="BQ57" t="s">
        <v>98</v>
      </c>
      <c r="BZ57" s="57">
        <v>21</v>
      </c>
      <c r="CA57" s="58">
        <f t="shared" si="185"/>
        <v>39500</v>
      </c>
      <c r="CB57" t="s">
        <v>99</v>
      </c>
      <c r="CC57" t="s">
        <v>100</v>
      </c>
      <c r="CD57" t="s">
        <v>101</v>
      </c>
      <c r="CE57" t="s">
        <v>222</v>
      </c>
      <c r="CF57" t="s">
        <v>98</v>
      </c>
      <c r="CO57" s="57">
        <v>21</v>
      </c>
      <c r="CP57" s="58">
        <f t="shared" si="186"/>
        <v>39500</v>
      </c>
      <c r="CQ57" t="s">
        <v>99</v>
      </c>
      <c r="CR57" t="s">
        <v>100</v>
      </c>
      <c r="CS57" t="s">
        <v>101</v>
      </c>
      <c r="CT57" t="s">
        <v>222</v>
      </c>
      <c r="CU57" t="s">
        <v>98</v>
      </c>
      <c r="DD57" s="57">
        <v>21</v>
      </c>
      <c r="DE57" s="58">
        <f t="shared" si="187"/>
        <v>39500</v>
      </c>
      <c r="DF57" t="s">
        <v>99</v>
      </c>
      <c r="DG57" t="s">
        <v>100</v>
      </c>
      <c r="DH57" t="s">
        <v>101</v>
      </c>
      <c r="DI57" t="s">
        <v>222</v>
      </c>
      <c r="DJ57" t="s">
        <v>98</v>
      </c>
      <c r="DS57" s="57">
        <v>21</v>
      </c>
      <c r="DT57" s="58">
        <f t="shared" si="188"/>
        <v>39500</v>
      </c>
      <c r="DU57" t="s">
        <v>99</v>
      </c>
      <c r="DV57" t="s">
        <v>100</v>
      </c>
      <c r="DW57" t="s">
        <v>101</v>
      </c>
      <c r="DX57" t="s">
        <v>222</v>
      </c>
      <c r="DY57" t="s">
        <v>98</v>
      </c>
      <c r="EH57" s="57">
        <v>21</v>
      </c>
      <c r="EI57" s="58">
        <f t="shared" si="189"/>
        <v>39500</v>
      </c>
      <c r="EJ57" t="s">
        <v>99</v>
      </c>
      <c r="EK57" t="s">
        <v>100</v>
      </c>
      <c r="EL57" t="s">
        <v>101</v>
      </c>
      <c r="EM57" t="s">
        <v>222</v>
      </c>
      <c r="EN57" t="s">
        <v>98</v>
      </c>
      <c r="EW57" s="57">
        <v>21</v>
      </c>
      <c r="EX57" s="58">
        <f t="shared" si="190"/>
        <v>39500</v>
      </c>
      <c r="EY57" t="s">
        <v>99</v>
      </c>
      <c r="EZ57" t="s">
        <v>100</v>
      </c>
      <c r="FA57" t="s">
        <v>101</v>
      </c>
      <c r="FB57" t="s">
        <v>222</v>
      </c>
      <c r="FC57" t="s">
        <v>98</v>
      </c>
      <c r="FL57" s="57">
        <v>21</v>
      </c>
      <c r="FM57" s="58">
        <f t="shared" si="191"/>
        <v>39500</v>
      </c>
      <c r="FN57" t="s">
        <v>99</v>
      </c>
      <c r="FO57" t="s">
        <v>100</v>
      </c>
      <c r="FP57" t="s">
        <v>101</v>
      </c>
      <c r="FQ57" t="s">
        <v>222</v>
      </c>
      <c r="FR57" t="s">
        <v>98</v>
      </c>
      <c r="GA57" s="57">
        <v>21</v>
      </c>
      <c r="GB57" s="58">
        <f t="shared" si="192"/>
        <v>39500</v>
      </c>
      <c r="GC57" t="s">
        <v>99</v>
      </c>
      <c r="GD57" t="s">
        <v>100</v>
      </c>
      <c r="GE57" t="s">
        <v>101</v>
      </c>
      <c r="GF57" t="s">
        <v>222</v>
      </c>
      <c r="GG57" t="s">
        <v>98</v>
      </c>
      <c r="GP57" s="57">
        <v>21</v>
      </c>
      <c r="GQ57" s="58">
        <f t="shared" si="193"/>
        <v>39500</v>
      </c>
      <c r="GR57" t="s">
        <v>99</v>
      </c>
      <c r="GS57" t="s">
        <v>100</v>
      </c>
      <c r="GT57" t="s">
        <v>101</v>
      </c>
      <c r="GU57" t="s">
        <v>222</v>
      </c>
      <c r="GV57" t="s">
        <v>98</v>
      </c>
      <c r="HE57" s="57">
        <v>21</v>
      </c>
      <c r="HF57" s="58">
        <f t="shared" si="194"/>
        <v>39500</v>
      </c>
      <c r="HG57" t="s">
        <v>99</v>
      </c>
      <c r="HH57" t="s">
        <v>100</v>
      </c>
      <c r="HI57" t="s">
        <v>101</v>
      </c>
      <c r="HJ57" t="s">
        <v>222</v>
      </c>
      <c r="HK57" t="s">
        <v>98</v>
      </c>
      <c r="HT57" s="57">
        <v>21</v>
      </c>
      <c r="HU57" s="58">
        <f t="shared" si="195"/>
        <v>39500</v>
      </c>
      <c r="HV57" t="s">
        <v>99</v>
      </c>
      <c r="HW57" t="s">
        <v>100</v>
      </c>
      <c r="HX57" t="s">
        <v>101</v>
      </c>
      <c r="HY57" t="s">
        <v>222</v>
      </c>
      <c r="HZ57" t="s">
        <v>98</v>
      </c>
      <c r="II57" s="57">
        <v>21</v>
      </c>
      <c r="IJ57" s="58">
        <f t="shared" si="196"/>
        <v>39500</v>
      </c>
      <c r="IK57" t="s">
        <v>99</v>
      </c>
      <c r="IL57" t="s">
        <v>100</v>
      </c>
      <c r="IM57" t="s">
        <v>101</v>
      </c>
      <c r="IN57" t="s">
        <v>222</v>
      </c>
      <c r="IO57" t="s">
        <v>98</v>
      </c>
      <c r="IX57" s="57">
        <v>21</v>
      </c>
      <c r="IY57" s="58">
        <f t="shared" si="197"/>
        <v>39500</v>
      </c>
      <c r="IZ57" t="s">
        <v>99</v>
      </c>
      <c r="JA57" t="s">
        <v>100</v>
      </c>
      <c r="JB57" t="s">
        <v>101</v>
      </c>
      <c r="JC57" t="s">
        <v>222</v>
      </c>
      <c r="JD57" t="s">
        <v>98</v>
      </c>
      <c r="JM57" s="57">
        <v>21</v>
      </c>
      <c r="JN57" s="58">
        <f t="shared" si="198"/>
        <v>39500</v>
      </c>
      <c r="JO57" t="s">
        <v>99</v>
      </c>
      <c r="JP57" t="s">
        <v>100</v>
      </c>
      <c r="JQ57" t="s">
        <v>101</v>
      </c>
      <c r="JR57" t="s">
        <v>222</v>
      </c>
      <c r="JS57" t="s">
        <v>98</v>
      </c>
      <c r="KB57" s="57">
        <v>21</v>
      </c>
      <c r="KC57" s="58">
        <f t="shared" si="199"/>
        <v>39500</v>
      </c>
      <c r="KD57" t="s">
        <v>99</v>
      </c>
      <c r="KE57" t="s">
        <v>100</v>
      </c>
      <c r="KF57" t="s">
        <v>101</v>
      </c>
      <c r="KG57" t="s">
        <v>222</v>
      </c>
      <c r="KH57" t="s">
        <v>98</v>
      </c>
      <c r="KQ57" s="57">
        <v>21</v>
      </c>
      <c r="KR57" s="58">
        <f t="shared" si="200"/>
        <v>39500</v>
      </c>
      <c r="KS57" t="s">
        <v>99</v>
      </c>
      <c r="KT57" t="s">
        <v>100</v>
      </c>
      <c r="KU57" t="s">
        <v>101</v>
      </c>
      <c r="KV57" t="s">
        <v>222</v>
      </c>
      <c r="KW57" t="s">
        <v>98</v>
      </c>
      <c r="LF57" s="57">
        <v>21</v>
      </c>
      <c r="LG57" s="58">
        <f t="shared" si="201"/>
        <v>39500</v>
      </c>
      <c r="LH57" t="s">
        <v>99</v>
      </c>
      <c r="LI57" t="s">
        <v>100</v>
      </c>
      <c r="LJ57" t="s">
        <v>101</v>
      </c>
      <c r="LK57" t="s">
        <v>222</v>
      </c>
      <c r="LL57" t="s">
        <v>98</v>
      </c>
      <c r="LU57" s="57">
        <v>21</v>
      </c>
      <c r="LV57" s="58">
        <f t="shared" si="202"/>
        <v>39500</v>
      </c>
      <c r="LW57" t="s">
        <v>99</v>
      </c>
      <c r="LX57" t="s">
        <v>100</v>
      </c>
      <c r="LY57" t="s">
        <v>101</v>
      </c>
      <c r="LZ57" t="s">
        <v>222</v>
      </c>
      <c r="MA57" t="s">
        <v>98</v>
      </c>
      <c r="MJ57" s="57">
        <v>21</v>
      </c>
      <c r="MK57" s="58">
        <f t="shared" si="203"/>
        <v>39500</v>
      </c>
      <c r="ML57" t="s">
        <v>99</v>
      </c>
      <c r="MM57" t="s">
        <v>100</v>
      </c>
      <c r="MN57" t="s">
        <v>101</v>
      </c>
      <c r="MO57" t="s">
        <v>222</v>
      </c>
      <c r="MP57" t="s">
        <v>98</v>
      </c>
      <c r="MY57" s="57">
        <v>21</v>
      </c>
      <c r="MZ57" s="58">
        <f t="shared" si="204"/>
        <v>39500</v>
      </c>
      <c r="NA57" t="s">
        <v>99</v>
      </c>
      <c r="NB57" t="s">
        <v>100</v>
      </c>
      <c r="NC57" t="s">
        <v>101</v>
      </c>
      <c r="ND57" t="s">
        <v>222</v>
      </c>
      <c r="NE57" t="s">
        <v>98</v>
      </c>
      <c r="NN57" s="57">
        <v>21</v>
      </c>
      <c r="NO57" s="58">
        <f t="shared" si="205"/>
        <v>39500</v>
      </c>
      <c r="NP57" t="s">
        <v>99</v>
      </c>
      <c r="NQ57" t="s">
        <v>100</v>
      </c>
      <c r="NR57" t="s">
        <v>101</v>
      </c>
      <c r="NS57" t="s">
        <v>222</v>
      </c>
      <c r="NT57" t="s">
        <v>98</v>
      </c>
      <c r="OC57" s="57">
        <v>21</v>
      </c>
      <c r="OD57" s="58">
        <f t="shared" si="206"/>
        <v>39500</v>
      </c>
      <c r="OE57" t="s">
        <v>99</v>
      </c>
      <c r="OF57" t="s">
        <v>100</v>
      </c>
      <c r="OG57" t="s">
        <v>101</v>
      </c>
      <c r="OH57" t="s">
        <v>222</v>
      </c>
      <c r="OI57" t="s">
        <v>98</v>
      </c>
      <c r="OR57" s="57">
        <v>21</v>
      </c>
      <c r="OS57" s="58">
        <f t="shared" si="207"/>
        <v>39500</v>
      </c>
      <c r="OT57" t="s">
        <v>99</v>
      </c>
      <c r="OU57" t="s">
        <v>100</v>
      </c>
      <c r="OV57" t="s">
        <v>101</v>
      </c>
      <c r="OW57" t="s">
        <v>222</v>
      </c>
      <c r="OX57" t="s">
        <v>98</v>
      </c>
      <c r="PG57" s="57">
        <v>21</v>
      </c>
      <c r="PH57" s="58">
        <f t="shared" si="208"/>
        <v>39500</v>
      </c>
      <c r="PI57" t="s">
        <v>99</v>
      </c>
      <c r="PJ57" t="s">
        <v>100</v>
      </c>
      <c r="PK57" t="s">
        <v>101</v>
      </c>
      <c r="PL57" t="s">
        <v>222</v>
      </c>
      <c r="PM57" t="s">
        <v>98</v>
      </c>
      <c r="PV57" s="57">
        <v>21</v>
      </c>
      <c r="PW57" s="58">
        <f t="shared" si="209"/>
        <v>39500</v>
      </c>
      <c r="PX57" t="s">
        <v>99</v>
      </c>
      <c r="PY57" t="s">
        <v>100</v>
      </c>
      <c r="PZ57" t="s">
        <v>101</v>
      </c>
      <c r="QA57" t="s">
        <v>222</v>
      </c>
      <c r="QB57" t="s">
        <v>98</v>
      </c>
    </row>
    <row r="58" spans="3:450" x14ac:dyDescent="0.2">
      <c r="C58" s="55">
        <v>22</v>
      </c>
      <c r="D58" s="56">
        <f>D$35</f>
        <v>15800</v>
      </c>
      <c r="E58" t="s">
        <v>99</v>
      </c>
      <c r="F58" t="s">
        <v>100</v>
      </c>
      <c r="G58" t="s">
        <v>101</v>
      </c>
      <c r="H58" t="s">
        <v>222</v>
      </c>
      <c r="I58" t="s">
        <v>98</v>
      </c>
      <c r="R58" s="55">
        <v>22</v>
      </c>
      <c r="S58" s="56">
        <f>S$35</f>
        <v>15800</v>
      </c>
      <c r="T58" t="s">
        <v>99</v>
      </c>
      <c r="U58" t="s">
        <v>100</v>
      </c>
      <c r="V58" t="s">
        <v>101</v>
      </c>
      <c r="W58" t="s">
        <v>222</v>
      </c>
      <c r="X58" t="s">
        <v>98</v>
      </c>
      <c r="AG58" s="55">
        <v>22</v>
      </c>
      <c r="AH58" s="56">
        <f>AH$35</f>
        <v>15800</v>
      </c>
      <c r="AI58" t="s">
        <v>99</v>
      </c>
      <c r="AJ58" t="s">
        <v>100</v>
      </c>
      <c r="AK58" t="s">
        <v>101</v>
      </c>
      <c r="AL58" t="s">
        <v>222</v>
      </c>
      <c r="AM58" t="s">
        <v>98</v>
      </c>
      <c r="AV58" s="55">
        <v>22</v>
      </c>
      <c r="AW58" s="56">
        <f>AW$35</f>
        <v>15800</v>
      </c>
      <c r="AX58" t="s">
        <v>99</v>
      </c>
      <c r="AY58" t="s">
        <v>100</v>
      </c>
      <c r="AZ58" t="s">
        <v>101</v>
      </c>
      <c r="BA58" t="s">
        <v>222</v>
      </c>
      <c r="BB58" t="s">
        <v>98</v>
      </c>
      <c r="BK58" s="55">
        <v>22</v>
      </c>
      <c r="BL58" s="56">
        <f>BL$35</f>
        <v>15800</v>
      </c>
      <c r="BM58" t="s">
        <v>99</v>
      </c>
      <c r="BN58" t="s">
        <v>100</v>
      </c>
      <c r="BO58" t="s">
        <v>101</v>
      </c>
      <c r="BP58" t="s">
        <v>222</v>
      </c>
      <c r="BQ58" t="s">
        <v>98</v>
      </c>
      <c r="BZ58" s="55">
        <v>22</v>
      </c>
      <c r="CA58" s="56">
        <f>CA$35</f>
        <v>15800</v>
      </c>
      <c r="CB58" t="s">
        <v>99</v>
      </c>
      <c r="CC58" t="s">
        <v>100</v>
      </c>
      <c r="CD58" t="s">
        <v>101</v>
      </c>
      <c r="CE58" t="s">
        <v>222</v>
      </c>
      <c r="CF58" t="s">
        <v>98</v>
      </c>
      <c r="CO58" s="55">
        <v>22</v>
      </c>
      <c r="CP58" s="56">
        <f>CP$35</f>
        <v>15800</v>
      </c>
      <c r="CQ58" t="s">
        <v>99</v>
      </c>
      <c r="CR58" t="s">
        <v>100</v>
      </c>
      <c r="CS58" t="s">
        <v>101</v>
      </c>
      <c r="CT58" t="s">
        <v>222</v>
      </c>
      <c r="CU58" t="s">
        <v>98</v>
      </c>
      <c r="DD58" s="55">
        <v>22</v>
      </c>
      <c r="DE58" s="56">
        <f>DE$35</f>
        <v>15800</v>
      </c>
      <c r="DF58" t="s">
        <v>99</v>
      </c>
      <c r="DG58" t="s">
        <v>100</v>
      </c>
      <c r="DH58" t="s">
        <v>101</v>
      </c>
      <c r="DI58" t="s">
        <v>222</v>
      </c>
      <c r="DJ58" t="s">
        <v>98</v>
      </c>
      <c r="DS58" s="55">
        <v>22</v>
      </c>
      <c r="DT58" s="56">
        <f>DT$35</f>
        <v>15800</v>
      </c>
      <c r="DU58" t="s">
        <v>99</v>
      </c>
      <c r="DV58" t="s">
        <v>100</v>
      </c>
      <c r="DW58" t="s">
        <v>101</v>
      </c>
      <c r="DX58" t="s">
        <v>222</v>
      </c>
      <c r="DY58" t="s">
        <v>98</v>
      </c>
      <c r="EH58" s="55">
        <v>22</v>
      </c>
      <c r="EI58" s="56">
        <f>EI$35</f>
        <v>15800</v>
      </c>
      <c r="EJ58" t="s">
        <v>99</v>
      </c>
      <c r="EK58" t="s">
        <v>100</v>
      </c>
      <c r="EL58" t="s">
        <v>101</v>
      </c>
      <c r="EM58" t="s">
        <v>222</v>
      </c>
      <c r="EN58" t="s">
        <v>98</v>
      </c>
      <c r="EW58" s="55">
        <v>22</v>
      </c>
      <c r="EX58" s="56">
        <f>EX$35</f>
        <v>15800</v>
      </c>
      <c r="EY58" t="s">
        <v>99</v>
      </c>
      <c r="EZ58" t="s">
        <v>100</v>
      </c>
      <c r="FA58" t="s">
        <v>101</v>
      </c>
      <c r="FB58" t="s">
        <v>222</v>
      </c>
      <c r="FC58" t="s">
        <v>98</v>
      </c>
      <c r="FL58" s="55">
        <v>22</v>
      </c>
      <c r="FM58" s="56">
        <f>FM$35</f>
        <v>15800</v>
      </c>
      <c r="FN58" t="s">
        <v>99</v>
      </c>
      <c r="FO58" t="s">
        <v>100</v>
      </c>
      <c r="FP58" t="s">
        <v>101</v>
      </c>
      <c r="FQ58" t="s">
        <v>222</v>
      </c>
      <c r="FR58" t="s">
        <v>98</v>
      </c>
      <c r="GA58" s="55">
        <v>22</v>
      </c>
      <c r="GB58" s="56">
        <f>GB$35</f>
        <v>15800</v>
      </c>
      <c r="GC58" t="s">
        <v>99</v>
      </c>
      <c r="GD58" t="s">
        <v>100</v>
      </c>
      <c r="GE58" t="s">
        <v>101</v>
      </c>
      <c r="GF58" t="s">
        <v>222</v>
      </c>
      <c r="GG58" t="s">
        <v>98</v>
      </c>
      <c r="GP58" s="55">
        <v>22</v>
      </c>
      <c r="GQ58" s="56">
        <f>GQ$35</f>
        <v>15800</v>
      </c>
      <c r="GR58" t="s">
        <v>99</v>
      </c>
      <c r="GS58" t="s">
        <v>100</v>
      </c>
      <c r="GT58" t="s">
        <v>101</v>
      </c>
      <c r="GU58" t="s">
        <v>222</v>
      </c>
      <c r="GV58" t="s">
        <v>98</v>
      </c>
      <c r="HE58" s="55">
        <v>22</v>
      </c>
      <c r="HF58" s="56">
        <f>HF$35</f>
        <v>15800</v>
      </c>
      <c r="HG58" t="s">
        <v>99</v>
      </c>
      <c r="HH58" t="s">
        <v>100</v>
      </c>
      <c r="HI58" t="s">
        <v>101</v>
      </c>
      <c r="HJ58" t="s">
        <v>222</v>
      </c>
      <c r="HK58" t="s">
        <v>98</v>
      </c>
      <c r="HT58" s="55">
        <v>22</v>
      </c>
      <c r="HU58" s="56">
        <f>HU$35</f>
        <v>15800</v>
      </c>
      <c r="HV58" t="s">
        <v>99</v>
      </c>
      <c r="HW58" t="s">
        <v>100</v>
      </c>
      <c r="HX58" t="s">
        <v>101</v>
      </c>
      <c r="HY58" t="s">
        <v>222</v>
      </c>
      <c r="HZ58" t="s">
        <v>98</v>
      </c>
      <c r="II58" s="55">
        <v>22</v>
      </c>
      <c r="IJ58" s="56">
        <f>IJ$35</f>
        <v>15800</v>
      </c>
      <c r="IK58" t="s">
        <v>99</v>
      </c>
      <c r="IL58" t="s">
        <v>100</v>
      </c>
      <c r="IM58" t="s">
        <v>101</v>
      </c>
      <c r="IN58" t="s">
        <v>222</v>
      </c>
      <c r="IO58" t="s">
        <v>98</v>
      </c>
      <c r="IX58" s="55">
        <v>22</v>
      </c>
      <c r="IY58" s="56">
        <f>IY$35</f>
        <v>15800</v>
      </c>
      <c r="IZ58" t="s">
        <v>99</v>
      </c>
      <c r="JA58" t="s">
        <v>100</v>
      </c>
      <c r="JB58" t="s">
        <v>101</v>
      </c>
      <c r="JC58" t="s">
        <v>222</v>
      </c>
      <c r="JD58" t="s">
        <v>98</v>
      </c>
      <c r="JM58" s="55">
        <v>22</v>
      </c>
      <c r="JN58" s="56">
        <f>JN$35</f>
        <v>15800</v>
      </c>
      <c r="JO58" t="s">
        <v>99</v>
      </c>
      <c r="JP58" t="s">
        <v>100</v>
      </c>
      <c r="JQ58" t="s">
        <v>101</v>
      </c>
      <c r="JR58" t="s">
        <v>222</v>
      </c>
      <c r="JS58" t="s">
        <v>98</v>
      </c>
      <c r="KB58" s="55">
        <v>22</v>
      </c>
      <c r="KC58" s="56">
        <f>KC$35</f>
        <v>15800</v>
      </c>
      <c r="KD58" t="s">
        <v>99</v>
      </c>
      <c r="KE58" t="s">
        <v>100</v>
      </c>
      <c r="KF58" t="s">
        <v>101</v>
      </c>
      <c r="KG58" t="s">
        <v>222</v>
      </c>
      <c r="KH58" t="s">
        <v>98</v>
      </c>
      <c r="KQ58" s="55">
        <v>22</v>
      </c>
      <c r="KR58" s="56">
        <f>KR$35</f>
        <v>15800</v>
      </c>
      <c r="KS58" t="s">
        <v>99</v>
      </c>
      <c r="KT58" t="s">
        <v>100</v>
      </c>
      <c r="KU58" t="s">
        <v>101</v>
      </c>
      <c r="KV58" t="s">
        <v>222</v>
      </c>
      <c r="KW58" t="s">
        <v>98</v>
      </c>
      <c r="LF58" s="55">
        <v>22</v>
      </c>
      <c r="LG58" s="56">
        <f>LG$35</f>
        <v>15800</v>
      </c>
      <c r="LH58" t="s">
        <v>99</v>
      </c>
      <c r="LI58" t="s">
        <v>100</v>
      </c>
      <c r="LJ58" t="s">
        <v>101</v>
      </c>
      <c r="LK58" t="s">
        <v>222</v>
      </c>
      <c r="LL58" t="s">
        <v>98</v>
      </c>
      <c r="LU58" s="55">
        <v>22</v>
      </c>
      <c r="LV58" s="56">
        <f>LV$35</f>
        <v>15800</v>
      </c>
      <c r="LW58" t="s">
        <v>99</v>
      </c>
      <c r="LX58" t="s">
        <v>100</v>
      </c>
      <c r="LY58" t="s">
        <v>101</v>
      </c>
      <c r="LZ58" t="s">
        <v>222</v>
      </c>
      <c r="MA58" t="s">
        <v>98</v>
      </c>
      <c r="MJ58" s="55">
        <v>22</v>
      </c>
      <c r="MK58" s="56">
        <f>MK$35</f>
        <v>15800</v>
      </c>
      <c r="ML58" t="s">
        <v>99</v>
      </c>
      <c r="MM58" t="s">
        <v>100</v>
      </c>
      <c r="MN58" t="s">
        <v>101</v>
      </c>
      <c r="MO58" t="s">
        <v>222</v>
      </c>
      <c r="MP58" t="s">
        <v>98</v>
      </c>
      <c r="MY58" s="55">
        <v>22</v>
      </c>
      <c r="MZ58" s="56">
        <f>MZ$35</f>
        <v>15800</v>
      </c>
      <c r="NA58" t="s">
        <v>99</v>
      </c>
      <c r="NB58" t="s">
        <v>100</v>
      </c>
      <c r="NC58" t="s">
        <v>101</v>
      </c>
      <c r="ND58" t="s">
        <v>222</v>
      </c>
      <c r="NE58" t="s">
        <v>98</v>
      </c>
      <c r="NN58" s="55">
        <v>22</v>
      </c>
      <c r="NO58" s="56">
        <f>NO$35</f>
        <v>15800</v>
      </c>
      <c r="NP58" t="s">
        <v>99</v>
      </c>
      <c r="NQ58" t="s">
        <v>100</v>
      </c>
      <c r="NR58" t="s">
        <v>101</v>
      </c>
      <c r="NS58" t="s">
        <v>222</v>
      </c>
      <c r="NT58" t="s">
        <v>98</v>
      </c>
      <c r="OC58" s="55">
        <v>22</v>
      </c>
      <c r="OD58" s="56">
        <f>OD$35</f>
        <v>15800</v>
      </c>
      <c r="OE58" t="s">
        <v>99</v>
      </c>
      <c r="OF58" t="s">
        <v>100</v>
      </c>
      <c r="OG58" t="s">
        <v>101</v>
      </c>
      <c r="OH58" t="s">
        <v>222</v>
      </c>
      <c r="OI58" t="s">
        <v>98</v>
      </c>
      <c r="OR58" s="55">
        <v>22</v>
      </c>
      <c r="OS58" s="56">
        <f>OS$35</f>
        <v>15800</v>
      </c>
      <c r="OT58" t="s">
        <v>99</v>
      </c>
      <c r="OU58" t="s">
        <v>100</v>
      </c>
      <c r="OV58" t="s">
        <v>101</v>
      </c>
      <c r="OW58" t="s">
        <v>222</v>
      </c>
      <c r="OX58" t="s">
        <v>98</v>
      </c>
      <c r="PG58" s="55">
        <v>22</v>
      </c>
      <c r="PH58" s="56">
        <f>PH$35</f>
        <v>15800</v>
      </c>
      <c r="PI58" t="s">
        <v>99</v>
      </c>
      <c r="PJ58" t="s">
        <v>100</v>
      </c>
      <c r="PK58" t="s">
        <v>101</v>
      </c>
      <c r="PL58" t="s">
        <v>222</v>
      </c>
      <c r="PM58" t="s">
        <v>98</v>
      </c>
      <c r="PV58" s="55">
        <v>22</v>
      </c>
      <c r="PW58" s="56">
        <f>PW$35</f>
        <v>15800</v>
      </c>
      <c r="PX58" t="s">
        <v>99</v>
      </c>
      <c r="PY58" t="s">
        <v>100</v>
      </c>
      <c r="PZ58" t="s">
        <v>101</v>
      </c>
      <c r="QA58" t="s">
        <v>222</v>
      </c>
      <c r="QB58" t="s">
        <v>98</v>
      </c>
    </row>
    <row r="59" spans="3:450" x14ac:dyDescent="0.2">
      <c r="C59" s="55">
        <v>23</v>
      </c>
      <c r="D59" s="56">
        <f>D$35</f>
        <v>15800</v>
      </c>
      <c r="E59" t="s">
        <v>99</v>
      </c>
      <c r="F59" t="s">
        <v>100</v>
      </c>
      <c r="G59" t="s">
        <v>101</v>
      </c>
      <c r="H59" t="s">
        <v>222</v>
      </c>
      <c r="I59" t="s">
        <v>98</v>
      </c>
      <c r="R59" s="55">
        <v>23</v>
      </c>
      <c r="S59" s="56">
        <f>S$35</f>
        <v>15800</v>
      </c>
      <c r="T59" t="s">
        <v>99</v>
      </c>
      <c r="U59" t="s">
        <v>100</v>
      </c>
      <c r="V59" t="s">
        <v>101</v>
      </c>
      <c r="W59" t="s">
        <v>222</v>
      </c>
      <c r="X59" t="s">
        <v>98</v>
      </c>
      <c r="AG59" s="55">
        <v>23</v>
      </c>
      <c r="AH59" s="56">
        <f>AH$35</f>
        <v>15800</v>
      </c>
      <c r="AI59" t="s">
        <v>99</v>
      </c>
      <c r="AJ59" t="s">
        <v>100</v>
      </c>
      <c r="AK59" t="s">
        <v>101</v>
      </c>
      <c r="AL59" t="s">
        <v>222</v>
      </c>
      <c r="AM59" t="s">
        <v>98</v>
      </c>
      <c r="AV59" s="55">
        <v>23</v>
      </c>
      <c r="AW59" s="56">
        <f>AW$35</f>
        <v>15800</v>
      </c>
      <c r="AX59" t="s">
        <v>99</v>
      </c>
      <c r="AY59" t="s">
        <v>100</v>
      </c>
      <c r="AZ59" t="s">
        <v>101</v>
      </c>
      <c r="BA59" t="s">
        <v>222</v>
      </c>
      <c r="BB59" t="s">
        <v>98</v>
      </c>
      <c r="BK59" s="55">
        <v>23</v>
      </c>
      <c r="BL59" s="56">
        <f>BL$35</f>
        <v>15800</v>
      </c>
      <c r="BM59" t="s">
        <v>99</v>
      </c>
      <c r="BN59" t="s">
        <v>100</v>
      </c>
      <c r="BO59" t="s">
        <v>101</v>
      </c>
      <c r="BP59" t="s">
        <v>222</v>
      </c>
      <c r="BQ59" t="s">
        <v>98</v>
      </c>
      <c r="BZ59" s="55">
        <v>23</v>
      </c>
      <c r="CA59" s="56">
        <f>CA$35</f>
        <v>15800</v>
      </c>
      <c r="CB59" t="s">
        <v>99</v>
      </c>
      <c r="CC59" t="s">
        <v>100</v>
      </c>
      <c r="CD59" t="s">
        <v>101</v>
      </c>
      <c r="CE59" t="s">
        <v>222</v>
      </c>
      <c r="CF59" t="s">
        <v>98</v>
      </c>
      <c r="CO59" s="55">
        <v>23</v>
      </c>
      <c r="CP59" s="56">
        <f>CP$35</f>
        <v>15800</v>
      </c>
      <c r="CQ59" t="s">
        <v>99</v>
      </c>
      <c r="CR59" t="s">
        <v>100</v>
      </c>
      <c r="CS59" t="s">
        <v>101</v>
      </c>
      <c r="CT59" t="s">
        <v>222</v>
      </c>
      <c r="CU59" t="s">
        <v>98</v>
      </c>
      <c r="DD59" s="55">
        <v>23</v>
      </c>
      <c r="DE59" s="56">
        <f>DE$35</f>
        <v>15800</v>
      </c>
      <c r="DF59" t="s">
        <v>99</v>
      </c>
      <c r="DG59" t="s">
        <v>100</v>
      </c>
      <c r="DH59" t="s">
        <v>101</v>
      </c>
      <c r="DI59" t="s">
        <v>222</v>
      </c>
      <c r="DJ59" t="s">
        <v>98</v>
      </c>
      <c r="DS59" s="55">
        <v>23</v>
      </c>
      <c r="DT59" s="56">
        <f>DT$35</f>
        <v>15800</v>
      </c>
      <c r="DU59" t="s">
        <v>99</v>
      </c>
      <c r="DV59" t="s">
        <v>100</v>
      </c>
      <c r="DW59" t="s">
        <v>101</v>
      </c>
      <c r="DX59" t="s">
        <v>222</v>
      </c>
      <c r="DY59" t="s">
        <v>98</v>
      </c>
      <c r="EH59" s="55">
        <v>23</v>
      </c>
      <c r="EI59" s="56">
        <f>EI$35</f>
        <v>15800</v>
      </c>
      <c r="EJ59" t="s">
        <v>99</v>
      </c>
      <c r="EK59" t="s">
        <v>100</v>
      </c>
      <c r="EL59" t="s">
        <v>101</v>
      </c>
      <c r="EM59" t="s">
        <v>222</v>
      </c>
      <c r="EN59" t="s">
        <v>98</v>
      </c>
      <c r="EW59" s="55">
        <v>23</v>
      </c>
      <c r="EX59" s="56">
        <f>EX$35</f>
        <v>15800</v>
      </c>
      <c r="EY59" t="s">
        <v>99</v>
      </c>
      <c r="EZ59" t="s">
        <v>100</v>
      </c>
      <c r="FA59" t="s">
        <v>101</v>
      </c>
      <c r="FB59" t="s">
        <v>222</v>
      </c>
      <c r="FC59" t="s">
        <v>98</v>
      </c>
      <c r="FL59" s="55">
        <v>23</v>
      </c>
      <c r="FM59" s="56">
        <f>FM$35</f>
        <v>15800</v>
      </c>
      <c r="FN59" t="s">
        <v>99</v>
      </c>
      <c r="FO59" t="s">
        <v>100</v>
      </c>
      <c r="FP59" t="s">
        <v>101</v>
      </c>
      <c r="FQ59" t="s">
        <v>222</v>
      </c>
      <c r="FR59" t="s">
        <v>98</v>
      </c>
      <c r="GA59" s="55">
        <v>23</v>
      </c>
      <c r="GB59" s="56">
        <f>GB$35</f>
        <v>15800</v>
      </c>
      <c r="GC59" t="s">
        <v>99</v>
      </c>
      <c r="GD59" t="s">
        <v>100</v>
      </c>
      <c r="GE59" t="s">
        <v>101</v>
      </c>
      <c r="GF59" t="s">
        <v>222</v>
      </c>
      <c r="GG59" t="s">
        <v>98</v>
      </c>
      <c r="GP59" s="55">
        <v>23</v>
      </c>
      <c r="GQ59" s="56">
        <f>GQ$35</f>
        <v>15800</v>
      </c>
      <c r="GR59" t="s">
        <v>99</v>
      </c>
      <c r="GS59" t="s">
        <v>100</v>
      </c>
      <c r="GT59" t="s">
        <v>101</v>
      </c>
      <c r="GU59" t="s">
        <v>222</v>
      </c>
      <c r="GV59" t="s">
        <v>98</v>
      </c>
      <c r="HE59" s="55">
        <v>23</v>
      </c>
      <c r="HF59" s="56">
        <f>HF$35</f>
        <v>15800</v>
      </c>
      <c r="HG59" t="s">
        <v>99</v>
      </c>
      <c r="HH59" t="s">
        <v>100</v>
      </c>
      <c r="HI59" t="s">
        <v>101</v>
      </c>
      <c r="HJ59" t="s">
        <v>222</v>
      </c>
      <c r="HK59" t="s">
        <v>98</v>
      </c>
      <c r="HT59" s="55">
        <v>23</v>
      </c>
      <c r="HU59" s="56">
        <f>HU$35</f>
        <v>15800</v>
      </c>
      <c r="HV59" t="s">
        <v>99</v>
      </c>
      <c r="HW59" t="s">
        <v>100</v>
      </c>
      <c r="HX59" t="s">
        <v>101</v>
      </c>
      <c r="HY59" t="s">
        <v>222</v>
      </c>
      <c r="HZ59" t="s">
        <v>98</v>
      </c>
      <c r="II59" s="55">
        <v>23</v>
      </c>
      <c r="IJ59" s="56">
        <f>IJ$35</f>
        <v>15800</v>
      </c>
      <c r="IK59" t="s">
        <v>99</v>
      </c>
      <c r="IL59" t="s">
        <v>100</v>
      </c>
      <c r="IM59" t="s">
        <v>101</v>
      </c>
      <c r="IN59" t="s">
        <v>222</v>
      </c>
      <c r="IO59" t="s">
        <v>98</v>
      </c>
      <c r="IX59" s="55">
        <v>23</v>
      </c>
      <c r="IY59" s="56">
        <f>IY$35</f>
        <v>15800</v>
      </c>
      <c r="IZ59" t="s">
        <v>99</v>
      </c>
      <c r="JA59" t="s">
        <v>100</v>
      </c>
      <c r="JB59" t="s">
        <v>101</v>
      </c>
      <c r="JC59" t="s">
        <v>222</v>
      </c>
      <c r="JD59" t="s">
        <v>98</v>
      </c>
      <c r="JM59" s="55">
        <v>23</v>
      </c>
      <c r="JN59" s="56">
        <f>JN$35</f>
        <v>15800</v>
      </c>
      <c r="JO59" t="s">
        <v>99</v>
      </c>
      <c r="JP59" t="s">
        <v>100</v>
      </c>
      <c r="JQ59" t="s">
        <v>101</v>
      </c>
      <c r="JR59" t="s">
        <v>222</v>
      </c>
      <c r="JS59" t="s">
        <v>98</v>
      </c>
      <c r="KB59" s="55">
        <v>23</v>
      </c>
      <c r="KC59" s="56">
        <f>KC$35</f>
        <v>15800</v>
      </c>
      <c r="KD59" t="s">
        <v>99</v>
      </c>
      <c r="KE59" t="s">
        <v>100</v>
      </c>
      <c r="KF59" t="s">
        <v>101</v>
      </c>
      <c r="KG59" t="s">
        <v>222</v>
      </c>
      <c r="KH59" t="s">
        <v>98</v>
      </c>
      <c r="KQ59" s="55">
        <v>23</v>
      </c>
      <c r="KR59" s="56">
        <f>KR$35</f>
        <v>15800</v>
      </c>
      <c r="KS59" t="s">
        <v>99</v>
      </c>
      <c r="KT59" t="s">
        <v>100</v>
      </c>
      <c r="KU59" t="s">
        <v>101</v>
      </c>
      <c r="KV59" t="s">
        <v>222</v>
      </c>
      <c r="KW59" t="s">
        <v>98</v>
      </c>
      <c r="LF59" s="55">
        <v>23</v>
      </c>
      <c r="LG59" s="56">
        <f>LG$35</f>
        <v>15800</v>
      </c>
      <c r="LH59" t="s">
        <v>99</v>
      </c>
      <c r="LI59" t="s">
        <v>100</v>
      </c>
      <c r="LJ59" t="s">
        <v>101</v>
      </c>
      <c r="LK59" t="s">
        <v>222</v>
      </c>
      <c r="LL59" t="s">
        <v>98</v>
      </c>
      <c r="LU59" s="55">
        <v>23</v>
      </c>
      <c r="LV59" s="56">
        <f>LV$35</f>
        <v>15800</v>
      </c>
      <c r="LW59" t="s">
        <v>99</v>
      </c>
      <c r="LX59" t="s">
        <v>100</v>
      </c>
      <c r="LY59" t="s">
        <v>101</v>
      </c>
      <c r="LZ59" t="s">
        <v>222</v>
      </c>
      <c r="MA59" t="s">
        <v>98</v>
      </c>
      <c r="MJ59" s="55">
        <v>23</v>
      </c>
      <c r="MK59" s="56">
        <f>MK$35</f>
        <v>15800</v>
      </c>
      <c r="ML59" t="s">
        <v>99</v>
      </c>
      <c r="MM59" t="s">
        <v>100</v>
      </c>
      <c r="MN59" t="s">
        <v>101</v>
      </c>
      <c r="MO59" t="s">
        <v>222</v>
      </c>
      <c r="MP59" t="s">
        <v>98</v>
      </c>
      <c r="MY59" s="55">
        <v>23</v>
      </c>
      <c r="MZ59" s="56">
        <f>MZ$35</f>
        <v>15800</v>
      </c>
      <c r="NA59" t="s">
        <v>99</v>
      </c>
      <c r="NB59" t="s">
        <v>100</v>
      </c>
      <c r="NC59" t="s">
        <v>101</v>
      </c>
      <c r="ND59" t="s">
        <v>222</v>
      </c>
      <c r="NE59" t="s">
        <v>98</v>
      </c>
      <c r="NN59" s="55">
        <v>23</v>
      </c>
      <c r="NO59" s="56">
        <f>NO$35</f>
        <v>15800</v>
      </c>
      <c r="NP59" t="s">
        <v>99</v>
      </c>
      <c r="NQ59" t="s">
        <v>100</v>
      </c>
      <c r="NR59" t="s">
        <v>101</v>
      </c>
      <c r="NS59" t="s">
        <v>222</v>
      </c>
      <c r="NT59" t="s">
        <v>98</v>
      </c>
      <c r="OC59" s="55">
        <v>23</v>
      </c>
      <c r="OD59" s="56">
        <f>OD$35</f>
        <v>15800</v>
      </c>
      <c r="OE59" t="s">
        <v>99</v>
      </c>
      <c r="OF59" t="s">
        <v>100</v>
      </c>
      <c r="OG59" t="s">
        <v>101</v>
      </c>
      <c r="OH59" t="s">
        <v>222</v>
      </c>
      <c r="OI59" t="s">
        <v>98</v>
      </c>
      <c r="OR59" s="55">
        <v>23</v>
      </c>
      <c r="OS59" s="56">
        <f>OS$35</f>
        <v>15800</v>
      </c>
      <c r="OT59" t="s">
        <v>99</v>
      </c>
      <c r="OU59" t="s">
        <v>100</v>
      </c>
      <c r="OV59" t="s">
        <v>101</v>
      </c>
      <c r="OW59" t="s">
        <v>222</v>
      </c>
      <c r="OX59" t="s">
        <v>98</v>
      </c>
      <c r="PG59" s="55">
        <v>23</v>
      </c>
      <c r="PH59" s="56">
        <f>PH$35</f>
        <v>15800</v>
      </c>
      <c r="PI59" t="s">
        <v>99</v>
      </c>
      <c r="PJ59" t="s">
        <v>100</v>
      </c>
      <c r="PK59" t="s">
        <v>101</v>
      </c>
      <c r="PL59" t="s">
        <v>222</v>
      </c>
      <c r="PM59" t="s">
        <v>98</v>
      </c>
      <c r="PV59" s="55">
        <v>23</v>
      </c>
      <c r="PW59" s="56">
        <f>PW$35</f>
        <v>15800</v>
      </c>
      <c r="PX59" t="s">
        <v>99</v>
      </c>
      <c r="PY59" t="s">
        <v>100</v>
      </c>
      <c r="PZ59" t="s">
        <v>101</v>
      </c>
      <c r="QA59" t="s">
        <v>222</v>
      </c>
      <c r="QB59" t="s">
        <v>98</v>
      </c>
    </row>
    <row r="60" spans="3:450" x14ac:dyDescent="0.2">
      <c r="C60" s="55">
        <v>24</v>
      </c>
      <c r="D60" s="56">
        <f>D$35</f>
        <v>15800</v>
      </c>
      <c r="E60" t="s">
        <v>99</v>
      </c>
      <c r="F60" t="s">
        <v>100</v>
      </c>
      <c r="G60" t="s">
        <v>101</v>
      </c>
      <c r="H60" t="s">
        <v>222</v>
      </c>
      <c r="I60" t="s">
        <v>98</v>
      </c>
      <c r="R60" s="55">
        <v>24</v>
      </c>
      <c r="S60" s="56">
        <f>S$35</f>
        <v>15800</v>
      </c>
      <c r="T60" t="s">
        <v>99</v>
      </c>
      <c r="U60" t="s">
        <v>100</v>
      </c>
      <c r="V60" t="s">
        <v>101</v>
      </c>
      <c r="W60" t="s">
        <v>222</v>
      </c>
      <c r="X60" t="s">
        <v>98</v>
      </c>
      <c r="AG60" s="55">
        <v>24</v>
      </c>
      <c r="AH60" s="56">
        <f>AH$35</f>
        <v>15800</v>
      </c>
      <c r="AI60" t="s">
        <v>99</v>
      </c>
      <c r="AJ60" t="s">
        <v>100</v>
      </c>
      <c r="AK60" t="s">
        <v>101</v>
      </c>
      <c r="AL60" t="s">
        <v>222</v>
      </c>
      <c r="AM60" t="s">
        <v>98</v>
      </c>
      <c r="AV60" s="55">
        <v>24</v>
      </c>
      <c r="AW60" s="56">
        <f>AW$35</f>
        <v>15800</v>
      </c>
      <c r="AX60" t="s">
        <v>99</v>
      </c>
      <c r="AY60" t="s">
        <v>100</v>
      </c>
      <c r="AZ60" t="s">
        <v>101</v>
      </c>
      <c r="BA60" t="s">
        <v>222</v>
      </c>
      <c r="BB60" t="s">
        <v>98</v>
      </c>
      <c r="BK60" s="55">
        <v>24</v>
      </c>
      <c r="BL60" s="56">
        <f>BL$35</f>
        <v>15800</v>
      </c>
      <c r="BM60" t="s">
        <v>99</v>
      </c>
      <c r="BN60" t="s">
        <v>100</v>
      </c>
      <c r="BO60" t="s">
        <v>101</v>
      </c>
      <c r="BP60" t="s">
        <v>222</v>
      </c>
      <c r="BQ60" t="s">
        <v>98</v>
      </c>
      <c r="BZ60" s="55">
        <v>24</v>
      </c>
      <c r="CA60" s="56">
        <f>CA$35</f>
        <v>15800</v>
      </c>
      <c r="CB60" t="s">
        <v>99</v>
      </c>
      <c r="CC60" t="s">
        <v>100</v>
      </c>
      <c r="CD60" t="s">
        <v>101</v>
      </c>
      <c r="CE60" t="s">
        <v>222</v>
      </c>
      <c r="CF60" t="s">
        <v>98</v>
      </c>
      <c r="CO60" s="55">
        <v>24</v>
      </c>
      <c r="CP60" s="56">
        <f>CP$35</f>
        <v>15800</v>
      </c>
      <c r="CQ60" t="s">
        <v>99</v>
      </c>
      <c r="CR60" t="s">
        <v>100</v>
      </c>
      <c r="CS60" t="s">
        <v>101</v>
      </c>
      <c r="CT60" t="s">
        <v>222</v>
      </c>
      <c r="CU60" t="s">
        <v>98</v>
      </c>
      <c r="DD60" s="55">
        <v>24</v>
      </c>
      <c r="DE60" s="56">
        <f>DE$35</f>
        <v>15800</v>
      </c>
      <c r="DF60" t="s">
        <v>99</v>
      </c>
      <c r="DG60" t="s">
        <v>100</v>
      </c>
      <c r="DH60" t="s">
        <v>101</v>
      </c>
      <c r="DI60" t="s">
        <v>222</v>
      </c>
      <c r="DJ60" t="s">
        <v>98</v>
      </c>
      <c r="DS60" s="55">
        <v>24</v>
      </c>
      <c r="DT60" s="56">
        <f>DT$35</f>
        <v>15800</v>
      </c>
      <c r="DU60" t="s">
        <v>99</v>
      </c>
      <c r="DV60" t="s">
        <v>100</v>
      </c>
      <c r="DW60" t="s">
        <v>101</v>
      </c>
      <c r="DX60" t="s">
        <v>222</v>
      </c>
      <c r="DY60" t="s">
        <v>98</v>
      </c>
      <c r="EH60" s="55">
        <v>24</v>
      </c>
      <c r="EI60" s="56">
        <f>EI$35</f>
        <v>15800</v>
      </c>
      <c r="EJ60" t="s">
        <v>99</v>
      </c>
      <c r="EK60" t="s">
        <v>100</v>
      </c>
      <c r="EL60" t="s">
        <v>101</v>
      </c>
      <c r="EM60" t="s">
        <v>222</v>
      </c>
      <c r="EN60" t="s">
        <v>98</v>
      </c>
      <c r="EW60" s="55">
        <v>24</v>
      </c>
      <c r="EX60" s="56">
        <f>EX$35</f>
        <v>15800</v>
      </c>
      <c r="EY60" t="s">
        <v>99</v>
      </c>
      <c r="EZ60" t="s">
        <v>100</v>
      </c>
      <c r="FA60" t="s">
        <v>101</v>
      </c>
      <c r="FB60" t="s">
        <v>222</v>
      </c>
      <c r="FC60" t="s">
        <v>98</v>
      </c>
      <c r="FL60" s="55">
        <v>24</v>
      </c>
      <c r="FM60" s="56">
        <f>FM$35</f>
        <v>15800</v>
      </c>
      <c r="FN60" t="s">
        <v>99</v>
      </c>
      <c r="FO60" t="s">
        <v>100</v>
      </c>
      <c r="FP60" t="s">
        <v>101</v>
      </c>
      <c r="FQ60" t="s">
        <v>222</v>
      </c>
      <c r="FR60" t="s">
        <v>98</v>
      </c>
      <c r="GA60" s="55">
        <v>24</v>
      </c>
      <c r="GB60" s="56">
        <f>GB$35</f>
        <v>15800</v>
      </c>
      <c r="GC60" t="s">
        <v>99</v>
      </c>
      <c r="GD60" t="s">
        <v>100</v>
      </c>
      <c r="GE60" t="s">
        <v>101</v>
      </c>
      <c r="GF60" t="s">
        <v>222</v>
      </c>
      <c r="GG60" t="s">
        <v>98</v>
      </c>
      <c r="GP60" s="55">
        <v>24</v>
      </c>
      <c r="GQ60" s="56">
        <f>GQ$35</f>
        <v>15800</v>
      </c>
      <c r="GR60" t="s">
        <v>99</v>
      </c>
      <c r="GS60" t="s">
        <v>100</v>
      </c>
      <c r="GT60" t="s">
        <v>101</v>
      </c>
      <c r="GU60" t="s">
        <v>222</v>
      </c>
      <c r="GV60" t="s">
        <v>98</v>
      </c>
      <c r="HE60" s="55">
        <v>24</v>
      </c>
      <c r="HF60" s="56">
        <f>HF$35</f>
        <v>15800</v>
      </c>
      <c r="HG60" t="s">
        <v>99</v>
      </c>
      <c r="HH60" t="s">
        <v>100</v>
      </c>
      <c r="HI60" t="s">
        <v>101</v>
      </c>
      <c r="HJ60" t="s">
        <v>222</v>
      </c>
      <c r="HK60" t="s">
        <v>98</v>
      </c>
      <c r="HT60" s="55">
        <v>24</v>
      </c>
      <c r="HU60" s="56">
        <f>HU$35</f>
        <v>15800</v>
      </c>
      <c r="HV60" t="s">
        <v>99</v>
      </c>
      <c r="HW60" t="s">
        <v>100</v>
      </c>
      <c r="HX60" t="s">
        <v>101</v>
      </c>
      <c r="HY60" t="s">
        <v>222</v>
      </c>
      <c r="HZ60" t="s">
        <v>98</v>
      </c>
      <c r="II60" s="55">
        <v>24</v>
      </c>
      <c r="IJ60" s="56">
        <f>IJ$35</f>
        <v>15800</v>
      </c>
      <c r="IK60" t="s">
        <v>99</v>
      </c>
      <c r="IL60" t="s">
        <v>100</v>
      </c>
      <c r="IM60" t="s">
        <v>101</v>
      </c>
      <c r="IN60" t="s">
        <v>222</v>
      </c>
      <c r="IO60" t="s">
        <v>98</v>
      </c>
      <c r="IX60" s="55">
        <v>24</v>
      </c>
      <c r="IY60" s="56">
        <f>IY$35</f>
        <v>15800</v>
      </c>
      <c r="IZ60" t="s">
        <v>99</v>
      </c>
      <c r="JA60" t="s">
        <v>100</v>
      </c>
      <c r="JB60" t="s">
        <v>101</v>
      </c>
      <c r="JC60" t="s">
        <v>222</v>
      </c>
      <c r="JD60" t="s">
        <v>98</v>
      </c>
      <c r="JM60" s="55">
        <v>24</v>
      </c>
      <c r="JN60" s="56">
        <f>JN$35</f>
        <v>15800</v>
      </c>
      <c r="JO60" t="s">
        <v>99</v>
      </c>
      <c r="JP60" t="s">
        <v>100</v>
      </c>
      <c r="JQ60" t="s">
        <v>101</v>
      </c>
      <c r="JR60" t="s">
        <v>222</v>
      </c>
      <c r="JS60" t="s">
        <v>98</v>
      </c>
      <c r="KB60" s="55">
        <v>24</v>
      </c>
      <c r="KC60" s="56">
        <f>KC$35</f>
        <v>15800</v>
      </c>
      <c r="KD60" t="s">
        <v>99</v>
      </c>
      <c r="KE60" t="s">
        <v>100</v>
      </c>
      <c r="KF60" t="s">
        <v>101</v>
      </c>
      <c r="KG60" t="s">
        <v>222</v>
      </c>
      <c r="KH60" t="s">
        <v>98</v>
      </c>
      <c r="KQ60" s="55">
        <v>24</v>
      </c>
      <c r="KR60" s="56">
        <f>KR$35</f>
        <v>15800</v>
      </c>
      <c r="KS60" t="s">
        <v>99</v>
      </c>
      <c r="KT60" t="s">
        <v>100</v>
      </c>
      <c r="KU60" t="s">
        <v>101</v>
      </c>
      <c r="KV60" t="s">
        <v>222</v>
      </c>
      <c r="KW60" t="s">
        <v>98</v>
      </c>
      <c r="LF60" s="55">
        <v>24</v>
      </c>
      <c r="LG60" s="56">
        <f>LG$35</f>
        <v>15800</v>
      </c>
      <c r="LH60" t="s">
        <v>99</v>
      </c>
      <c r="LI60" t="s">
        <v>100</v>
      </c>
      <c r="LJ60" t="s">
        <v>101</v>
      </c>
      <c r="LK60" t="s">
        <v>222</v>
      </c>
      <c r="LL60" t="s">
        <v>98</v>
      </c>
      <c r="LU60" s="55">
        <v>24</v>
      </c>
      <c r="LV60" s="56">
        <f>LV$35</f>
        <v>15800</v>
      </c>
      <c r="LW60" t="s">
        <v>99</v>
      </c>
      <c r="LX60" t="s">
        <v>100</v>
      </c>
      <c r="LY60" t="s">
        <v>101</v>
      </c>
      <c r="LZ60" t="s">
        <v>222</v>
      </c>
      <c r="MA60" t="s">
        <v>98</v>
      </c>
      <c r="MJ60" s="55">
        <v>24</v>
      </c>
      <c r="MK60" s="56">
        <f>MK$35</f>
        <v>15800</v>
      </c>
      <c r="ML60" t="s">
        <v>99</v>
      </c>
      <c r="MM60" t="s">
        <v>100</v>
      </c>
      <c r="MN60" t="s">
        <v>101</v>
      </c>
      <c r="MO60" t="s">
        <v>222</v>
      </c>
      <c r="MP60" t="s">
        <v>98</v>
      </c>
      <c r="MY60" s="55">
        <v>24</v>
      </c>
      <c r="MZ60" s="56">
        <f>MZ$35</f>
        <v>15800</v>
      </c>
      <c r="NA60" t="s">
        <v>99</v>
      </c>
      <c r="NB60" t="s">
        <v>100</v>
      </c>
      <c r="NC60" t="s">
        <v>101</v>
      </c>
      <c r="ND60" t="s">
        <v>222</v>
      </c>
      <c r="NE60" t="s">
        <v>98</v>
      </c>
      <c r="NN60" s="55">
        <v>24</v>
      </c>
      <c r="NO60" s="56">
        <f>NO$35</f>
        <v>15800</v>
      </c>
      <c r="NP60" t="s">
        <v>99</v>
      </c>
      <c r="NQ60" t="s">
        <v>100</v>
      </c>
      <c r="NR60" t="s">
        <v>101</v>
      </c>
      <c r="NS60" t="s">
        <v>222</v>
      </c>
      <c r="NT60" t="s">
        <v>98</v>
      </c>
      <c r="OC60" s="55">
        <v>24</v>
      </c>
      <c r="OD60" s="56">
        <f>OD$35</f>
        <v>15800</v>
      </c>
      <c r="OE60" t="s">
        <v>99</v>
      </c>
      <c r="OF60" t="s">
        <v>100</v>
      </c>
      <c r="OG60" t="s">
        <v>101</v>
      </c>
      <c r="OH60" t="s">
        <v>222</v>
      </c>
      <c r="OI60" t="s">
        <v>98</v>
      </c>
      <c r="OR60" s="55">
        <v>24</v>
      </c>
      <c r="OS60" s="56">
        <f>OS$35</f>
        <v>15800</v>
      </c>
      <c r="OT60" t="s">
        <v>99</v>
      </c>
      <c r="OU60" t="s">
        <v>100</v>
      </c>
      <c r="OV60" t="s">
        <v>101</v>
      </c>
      <c r="OW60" t="s">
        <v>222</v>
      </c>
      <c r="OX60" t="s">
        <v>98</v>
      </c>
      <c r="PG60" s="55">
        <v>24</v>
      </c>
      <c r="PH60" s="56">
        <f>PH$35</f>
        <v>15800</v>
      </c>
      <c r="PI60" t="s">
        <v>99</v>
      </c>
      <c r="PJ60" t="s">
        <v>100</v>
      </c>
      <c r="PK60" t="s">
        <v>101</v>
      </c>
      <c r="PL60" t="s">
        <v>222</v>
      </c>
      <c r="PM60" t="s">
        <v>98</v>
      </c>
      <c r="PV60" s="55">
        <v>24</v>
      </c>
      <c r="PW60" s="56">
        <f>PW$35</f>
        <v>15800</v>
      </c>
      <c r="PX60" t="s">
        <v>99</v>
      </c>
      <c r="PY60" t="s">
        <v>100</v>
      </c>
      <c r="PZ60" t="s">
        <v>101</v>
      </c>
      <c r="QA60" t="s">
        <v>222</v>
      </c>
      <c r="QB60" t="s">
        <v>98</v>
      </c>
    </row>
    <row r="61" spans="3:450" x14ac:dyDescent="0.2">
      <c r="C61" s="55">
        <v>25</v>
      </c>
      <c r="D61" s="56">
        <f>D$35</f>
        <v>15800</v>
      </c>
      <c r="E61" t="s">
        <v>99</v>
      </c>
      <c r="F61" t="s">
        <v>100</v>
      </c>
      <c r="G61" t="s">
        <v>101</v>
      </c>
      <c r="H61" t="s">
        <v>222</v>
      </c>
      <c r="I61" t="s">
        <v>98</v>
      </c>
      <c r="R61" s="55">
        <v>25</v>
      </c>
      <c r="S61" s="56">
        <f>S$35</f>
        <v>15800</v>
      </c>
      <c r="T61" t="s">
        <v>99</v>
      </c>
      <c r="U61" t="s">
        <v>100</v>
      </c>
      <c r="V61" t="s">
        <v>101</v>
      </c>
      <c r="W61" t="s">
        <v>222</v>
      </c>
      <c r="X61" t="s">
        <v>98</v>
      </c>
      <c r="AG61" s="55">
        <v>25</v>
      </c>
      <c r="AH61" s="56">
        <f>AH$35</f>
        <v>15800</v>
      </c>
      <c r="AI61" t="s">
        <v>99</v>
      </c>
      <c r="AJ61" t="s">
        <v>100</v>
      </c>
      <c r="AK61" t="s">
        <v>101</v>
      </c>
      <c r="AL61" t="s">
        <v>222</v>
      </c>
      <c r="AM61" t="s">
        <v>98</v>
      </c>
      <c r="AV61" s="55">
        <v>25</v>
      </c>
      <c r="AW61" s="56">
        <f>AW$35</f>
        <v>15800</v>
      </c>
      <c r="AX61" t="s">
        <v>99</v>
      </c>
      <c r="AY61" t="s">
        <v>100</v>
      </c>
      <c r="AZ61" t="s">
        <v>101</v>
      </c>
      <c r="BA61" t="s">
        <v>222</v>
      </c>
      <c r="BB61" t="s">
        <v>98</v>
      </c>
      <c r="BK61" s="55">
        <v>25</v>
      </c>
      <c r="BL61" s="56">
        <f>BL$35</f>
        <v>15800</v>
      </c>
      <c r="BM61" t="s">
        <v>99</v>
      </c>
      <c r="BN61" t="s">
        <v>100</v>
      </c>
      <c r="BO61" t="s">
        <v>101</v>
      </c>
      <c r="BP61" t="s">
        <v>222</v>
      </c>
      <c r="BQ61" t="s">
        <v>98</v>
      </c>
      <c r="BZ61" s="55">
        <v>25</v>
      </c>
      <c r="CA61" s="56">
        <f>CA$35</f>
        <v>15800</v>
      </c>
      <c r="CB61" t="s">
        <v>99</v>
      </c>
      <c r="CC61" t="s">
        <v>100</v>
      </c>
      <c r="CD61" t="s">
        <v>101</v>
      </c>
      <c r="CE61" t="s">
        <v>222</v>
      </c>
      <c r="CF61" t="s">
        <v>98</v>
      </c>
      <c r="CO61" s="55">
        <v>25</v>
      </c>
      <c r="CP61" s="56">
        <f>CP$35</f>
        <v>15800</v>
      </c>
      <c r="CQ61" t="s">
        <v>99</v>
      </c>
      <c r="CR61" t="s">
        <v>100</v>
      </c>
      <c r="CS61" t="s">
        <v>101</v>
      </c>
      <c r="CT61" t="s">
        <v>222</v>
      </c>
      <c r="CU61" t="s">
        <v>98</v>
      </c>
      <c r="DD61" s="55">
        <v>25</v>
      </c>
      <c r="DE61" s="56">
        <f>DE$35</f>
        <v>15800</v>
      </c>
      <c r="DF61" t="s">
        <v>99</v>
      </c>
      <c r="DG61" t="s">
        <v>100</v>
      </c>
      <c r="DH61" t="s">
        <v>101</v>
      </c>
      <c r="DI61" t="s">
        <v>222</v>
      </c>
      <c r="DJ61" t="s">
        <v>98</v>
      </c>
      <c r="DS61" s="55">
        <v>25</v>
      </c>
      <c r="DT61" s="56">
        <f>DT$35</f>
        <v>15800</v>
      </c>
      <c r="DU61" t="s">
        <v>99</v>
      </c>
      <c r="DV61" t="s">
        <v>100</v>
      </c>
      <c r="DW61" t="s">
        <v>101</v>
      </c>
      <c r="DX61" t="s">
        <v>222</v>
      </c>
      <c r="DY61" t="s">
        <v>98</v>
      </c>
      <c r="EH61" s="55">
        <v>25</v>
      </c>
      <c r="EI61" s="56">
        <f>EI$35</f>
        <v>15800</v>
      </c>
      <c r="EJ61" t="s">
        <v>99</v>
      </c>
      <c r="EK61" t="s">
        <v>100</v>
      </c>
      <c r="EL61" t="s">
        <v>101</v>
      </c>
      <c r="EM61" t="s">
        <v>222</v>
      </c>
      <c r="EN61" t="s">
        <v>98</v>
      </c>
      <c r="EW61" s="55">
        <v>25</v>
      </c>
      <c r="EX61" s="56">
        <f>EX$35</f>
        <v>15800</v>
      </c>
      <c r="EY61" t="s">
        <v>99</v>
      </c>
      <c r="EZ61" t="s">
        <v>100</v>
      </c>
      <c r="FA61" t="s">
        <v>101</v>
      </c>
      <c r="FB61" t="s">
        <v>222</v>
      </c>
      <c r="FC61" t="s">
        <v>98</v>
      </c>
      <c r="FL61" s="55">
        <v>25</v>
      </c>
      <c r="FM61" s="56">
        <f>FM$35</f>
        <v>15800</v>
      </c>
      <c r="FN61" t="s">
        <v>99</v>
      </c>
      <c r="FO61" t="s">
        <v>100</v>
      </c>
      <c r="FP61" t="s">
        <v>101</v>
      </c>
      <c r="FQ61" t="s">
        <v>222</v>
      </c>
      <c r="FR61" t="s">
        <v>98</v>
      </c>
      <c r="GA61" s="55">
        <v>25</v>
      </c>
      <c r="GB61" s="56">
        <f>GB$35</f>
        <v>15800</v>
      </c>
      <c r="GC61" t="s">
        <v>99</v>
      </c>
      <c r="GD61" t="s">
        <v>100</v>
      </c>
      <c r="GE61" t="s">
        <v>101</v>
      </c>
      <c r="GF61" t="s">
        <v>222</v>
      </c>
      <c r="GG61" t="s">
        <v>98</v>
      </c>
      <c r="GP61" s="55">
        <v>25</v>
      </c>
      <c r="GQ61" s="56">
        <f>GQ$35</f>
        <v>15800</v>
      </c>
      <c r="GR61" t="s">
        <v>99</v>
      </c>
      <c r="GS61" t="s">
        <v>100</v>
      </c>
      <c r="GT61" t="s">
        <v>101</v>
      </c>
      <c r="GU61" t="s">
        <v>222</v>
      </c>
      <c r="GV61" t="s">
        <v>98</v>
      </c>
      <c r="HE61" s="55">
        <v>25</v>
      </c>
      <c r="HF61" s="56">
        <f>HF$35</f>
        <v>15800</v>
      </c>
      <c r="HG61" t="s">
        <v>99</v>
      </c>
      <c r="HH61" t="s">
        <v>100</v>
      </c>
      <c r="HI61" t="s">
        <v>101</v>
      </c>
      <c r="HJ61" t="s">
        <v>222</v>
      </c>
      <c r="HK61" t="s">
        <v>98</v>
      </c>
      <c r="HT61" s="55">
        <v>25</v>
      </c>
      <c r="HU61" s="56">
        <f>HU$35</f>
        <v>15800</v>
      </c>
      <c r="HV61" t="s">
        <v>99</v>
      </c>
      <c r="HW61" t="s">
        <v>100</v>
      </c>
      <c r="HX61" t="s">
        <v>101</v>
      </c>
      <c r="HY61" t="s">
        <v>222</v>
      </c>
      <c r="HZ61" t="s">
        <v>98</v>
      </c>
      <c r="II61" s="55">
        <v>25</v>
      </c>
      <c r="IJ61" s="56">
        <f>IJ$35</f>
        <v>15800</v>
      </c>
      <c r="IK61" t="s">
        <v>99</v>
      </c>
      <c r="IL61" t="s">
        <v>100</v>
      </c>
      <c r="IM61" t="s">
        <v>101</v>
      </c>
      <c r="IN61" t="s">
        <v>222</v>
      </c>
      <c r="IO61" t="s">
        <v>98</v>
      </c>
      <c r="IX61" s="55">
        <v>25</v>
      </c>
      <c r="IY61" s="56">
        <f>IY$35</f>
        <v>15800</v>
      </c>
      <c r="IZ61" t="s">
        <v>99</v>
      </c>
      <c r="JA61" t="s">
        <v>100</v>
      </c>
      <c r="JB61" t="s">
        <v>101</v>
      </c>
      <c r="JC61" t="s">
        <v>222</v>
      </c>
      <c r="JD61" t="s">
        <v>98</v>
      </c>
      <c r="JM61" s="55">
        <v>25</v>
      </c>
      <c r="JN61" s="56">
        <f>JN$35</f>
        <v>15800</v>
      </c>
      <c r="JO61" t="s">
        <v>99</v>
      </c>
      <c r="JP61" t="s">
        <v>100</v>
      </c>
      <c r="JQ61" t="s">
        <v>101</v>
      </c>
      <c r="JR61" t="s">
        <v>222</v>
      </c>
      <c r="JS61" t="s">
        <v>98</v>
      </c>
      <c r="KB61" s="55">
        <v>25</v>
      </c>
      <c r="KC61" s="56">
        <f>KC$35</f>
        <v>15800</v>
      </c>
      <c r="KD61" t="s">
        <v>99</v>
      </c>
      <c r="KE61" t="s">
        <v>100</v>
      </c>
      <c r="KF61" t="s">
        <v>101</v>
      </c>
      <c r="KG61" t="s">
        <v>222</v>
      </c>
      <c r="KH61" t="s">
        <v>98</v>
      </c>
      <c r="KQ61" s="55">
        <v>25</v>
      </c>
      <c r="KR61" s="56">
        <f>KR$35</f>
        <v>15800</v>
      </c>
      <c r="KS61" t="s">
        <v>99</v>
      </c>
      <c r="KT61" t="s">
        <v>100</v>
      </c>
      <c r="KU61" t="s">
        <v>101</v>
      </c>
      <c r="KV61" t="s">
        <v>222</v>
      </c>
      <c r="KW61" t="s">
        <v>98</v>
      </c>
      <c r="LF61" s="55">
        <v>25</v>
      </c>
      <c r="LG61" s="56">
        <f>LG$35</f>
        <v>15800</v>
      </c>
      <c r="LH61" t="s">
        <v>99</v>
      </c>
      <c r="LI61" t="s">
        <v>100</v>
      </c>
      <c r="LJ61" t="s">
        <v>101</v>
      </c>
      <c r="LK61" t="s">
        <v>222</v>
      </c>
      <c r="LL61" t="s">
        <v>98</v>
      </c>
      <c r="LU61" s="55">
        <v>25</v>
      </c>
      <c r="LV61" s="56">
        <f>LV$35</f>
        <v>15800</v>
      </c>
      <c r="LW61" t="s">
        <v>99</v>
      </c>
      <c r="LX61" t="s">
        <v>100</v>
      </c>
      <c r="LY61" t="s">
        <v>101</v>
      </c>
      <c r="LZ61" t="s">
        <v>222</v>
      </c>
      <c r="MA61" t="s">
        <v>98</v>
      </c>
      <c r="MJ61" s="55">
        <v>25</v>
      </c>
      <c r="MK61" s="56">
        <f>MK$35</f>
        <v>15800</v>
      </c>
      <c r="ML61" t="s">
        <v>99</v>
      </c>
      <c r="MM61" t="s">
        <v>100</v>
      </c>
      <c r="MN61" t="s">
        <v>101</v>
      </c>
      <c r="MO61" t="s">
        <v>222</v>
      </c>
      <c r="MP61" t="s">
        <v>98</v>
      </c>
      <c r="MY61" s="55">
        <v>25</v>
      </c>
      <c r="MZ61" s="56">
        <f>MZ$35</f>
        <v>15800</v>
      </c>
      <c r="NA61" t="s">
        <v>99</v>
      </c>
      <c r="NB61" t="s">
        <v>100</v>
      </c>
      <c r="NC61" t="s">
        <v>101</v>
      </c>
      <c r="ND61" t="s">
        <v>222</v>
      </c>
      <c r="NE61" t="s">
        <v>98</v>
      </c>
      <c r="NN61" s="55">
        <v>25</v>
      </c>
      <c r="NO61" s="56">
        <f>NO$35</f>
        <v>15800</v>
      </c>
      <c r="NP61" t="s">
        <v>99</v>
      </c>
      <c r="NQ61" t="s">
        <v>100</v>
      </c>
      <c r="NR61" t="s">
        <v>101</v>
      </c>
      <c r="NS61" t="s">
        <v>222</v>
      </c>
      <c r="NT61" t="s">
        <v>98</v>
      </c>
      <c r="OC61" s="55">
        <v>25</v>
      </c>
      <c r="OD61" s="56">
        <f>OD$35</f>
        <v>15800</v>
      </c>
      <c r="OE61" t="s">
        <v>99</v>
      </c>
      <c r="OF61" t="s">
        <v>100</v>
      </c>
      <c r="OG61" t="s">
        <v>101</v>
      </c>
      <c r="OH61" t="s">
        <v>222</v>
      </c>
      <c r="OI61" t="s">
        <v>98</v>
      </c>
      <c r="OR61" s="55">
        <v>25</v>
      </c>
      <c r="OS61" s="56">
        <f>OS$35</f>
        <v>15800</v>
      </c>
      <c r="OT61" t="s">
        <v>99</v>
      </c>
      <c r="OU61" t="s">
        <v>100</v>
      </c>
      <c r="OV61" t="s">
        <v>101</v>
      </c>
      <c r="OW61" t="s">
        <v>222</v>
      </c>
      <c r="OX61" t="s">
        <v>98</v>
      </c>
      <c r="PG61" s="55">
        <v>25</v>
      </c>
      <c r="PH61" s="56">
        <f>PH$35</f>
        <v>15800</v>
      </c>
      <c r="PI61" t="s">
        <v>99</v>
      </c>
      <c r="PJ61" t="s">
        <v>100</v>
      </c>
      <c r="PK61" t="s">
        <v>101</v>
      </c>
      <c r="PL61" t="s">
        <v>222</v>
      </c>
      <c r="PM61" t="s">
        <v>98</v>
      </c>
      <c r="PV61" s="55">
        <v>25</v>
      </c>
      <c r="PW61" s="56">
        <f>PW$35</f>
        <v>15800</v>
      </c>
      <c r="PX61" t="s">
        <v>99</v>
      </c>
      <c r="PY61" t="s">
        <v>100</v>
      </c>
      <c r="PZ61" t="s">
        <v>101</v>
      </c>
      <c r="QA61" t="s">
        <v>222</v>
      </c>
      <c r="QB61" t="s">
        <v>98</v>
      </c>
    </row>
    <row r="62" spans="3:450" x14ac:dyDescent="0.2">
      <c r="C62" s="57">
        <v>26</v>
      </c>
      <c r="D62" s="58">
        <f>D$35</f>
        <v>15800</v>
      </c>
      <c r="E62" t="s">
        <v>99</v>
      </c>
      <c r="F62" t="s">
        <v>100</v>
      </c>
      <c r="G62" t="s">
        <v>101</v>
      </c>
      <c r="H62" t="s">
        <v>222</v>
      </c>
      <c r="I62" t="s">
        <v>98</v>
      </c>
      <c r="R62" s="57">
        <v>26</v>
      </c>
      <c r="S62" s="58">
        <f>S$35</f>
        <v>15800</v>
      </c>
      <c r="T62" t="s">
        <v>99</v>
      </c>
      <c r="U62" t="s">
        <v>100</v>
      </c>
      <c r="V62" t="s">
        <v>101</v>
      </c>
      <c r="W62" t="s">
        <v>222</v>
      </c>
      <c r="X62" t="s">
        <v>98</v>
      </c>
      <c r="AG62" s="57">
        <v>26</v>
      </c>
      <c r="AH62" s="58">
        <f>AH$35</f>
        <v>15800</v>
      </c>
      <c r="AI62" t="s">
        <v>99</v>
      </c>
      <c r="AJ62" t="s">
        <v>100</v>
      </c>
      <c r="AK62" t="s">
        <v>101</v>
      </c>
      <c r="AL62" t="s">
        <v>222</v>
      </c>
      <c r="AM62" t="s">
        <v>98</v>
      </c>
      <c r="AV62" s="57">
        <v>26</v>
      </c>
      <c r="AW62" s="58">
        <f>AW$35</f>
        <v>15800</v>
      </c>
      <c r="AX62" t="s">
        <v>99</v>
      </c>
      <c r="AY62" t="s">
        <v>100</v>
      </c>
      <c r="AZ62" t="s">
        <v>101</v>
      </c>
      <c r="BA62" t="s">
        <v>222</v>
      </c>
      <c r="BB62" t="s">
        <v>98</v>
      </c>
      <c r="BK62" s="57">
        <v>26</v>
      </c>
      <c r="BL62" s="58">
        <f>BL$35</f>
        <v>15800</v>
      </c>
      <c r="BM62" t="s">
        <v>99</v>
      </c>
      <c r="BN62" t="s">
        <v>100</v>
      </c>
      <c r="BO62" t="s">
        <v>101</v>
      </c>
      <c r="BP62" t="s">
        <v>222</v>
      </c>
      <c r="BQ62" t="s">
        <v>98</v>
      </c>
      <c r="BZ62" s="57">
        <v>26</v>
      </c>
      <c r="CA62" s="58">
        <f>CA$35</f>
        <v>15800</v>
      </c>
      <c r="CB62" t="s">
        <v>99</v>
      </c>
      <c r="CC62" t="s">
        <v>100</v>
      </c>
      <c r="CD62" t="s">
        <v>101</v>
      </c>
      <c r="CE62" t="s">
        <v>222</v>
      </c>
      <c r="CF62" t="s">
        <v>98</v>
      </c>
      <c r="CO62" s="57">
        <v>26</v>
      </c>
      <c r="CP62" s="58">
        <f>CP$35</f>
        <v>15800</v>
      </c>
      <c r="CQ62" t="s">
        <v>99</v>
      </c>
      <c r="CR62" t="s">
        <v>100</v>
      </c>
      <c r="CS62" t="s">
        <v>101</v>
      </c>
      <c r="CT62" t="s">
        <v>222</v>
      </c>
      <c r="CU62" t="s">
        <v>98</v>
      </c>
      <c r="DD62" s="57">
        <v>26</v>
      </c>
      <c r="DE62" s="58">
        <f>DE$35</f>
        <v>15800</v>
      </c>
      <c r="DF62" t="s">
        <v>99</v>
      </c>
      <c r="DG62" t="s">
        <v>100</v>
      </c>
      <c r="DH62" t="s">
        <v>101</v>
      </c>
      <c r="DI62" t="s">
        <v>222</v>
      </c>
      <c r="DJ62" t="s">
        <v>98</v>
      </c>
      <c r="DS62" s="57">
        <v>26</v>
      </c>
      <c r="DT62" s="58">
        <f>DT$35</f>
        <v>15800</v>
      </c>
      <c r="DU62" t="s">
        <v>99</v>
      </c>
      <c r="DV62" t="s">
        <v>100</v>
      </c>
      <c r="DW62" t="s">
        <v>101</v>
      </c>
      <c r="DX62" t="s">
        <v>222</v>
      </c>
      <c r="DY62" t="s">
        <v>98</v>
      </c>
      <c r="EH62" s="57">
        <v>26</v>
      </c>
      <c r="EI62" s="58">
        <f>EI$35</f>
        <v>15800</v>
      </c>
      <c r="EJ62" t="s">
        <v>99</v>
      </c>
      <c r="EK62" t="s">
        <v>100</v>
      </c>
      <c r="EL62" t="s">
        <v>101</v>
      </c>
      <c r="EM62" t="s">
        <v>222</v>
      </c>
      <c r="EN62" t="s">
        <v>98</v>
      </c>
      <c r="EW62" s="57">
        <v>26</v>
      </c>
      <c r="EX62" s="58">
        <f>EX$35</f>
        <v>15800</v>
      </c>
      <c r="EY62" t="s">
        <v>99</v>
      </c>
      <c r="EZ62" t="s">
        <v>100</v>
      </c>
      <c r="FA62" t="s">
        <v>101</v>
      </c>
      <c r="FB62" t="s">
        <v>222</v>
      </c>
      <c r="FC62" t="s">
        <v>98</v>
      </c>
      <c r="FL62" s="57">
        <v>26</v>
      </c>
      <c r="FM62" s="58">
        <f>FM$35</f>
        <v>15800</v>
      </c>
      <c r="FN62" t="s">
        <v>99</v>
      </c>
      <c r="FO62" t="s">
        <v>100</v>
      </c>
      <c r="FP62" t="s">
        <v>101</v>
      </c>
      <c r="FQ62" t="s">
        <v>222</v>
      </c>
      <c r="FR62" t="s">
        <v>98</v>
      </c>
      <c r="GA62" s="57">
        <v>26</v>
      </c>
      <c r="GB62" s="58">
        <f>GB$35</f>
        <v>15800</v>
      </c>
      <c r="GC62" t="s">
        <v>99</v>
      </c>
      <c r="GD62" t="s">
        <v>100</v>
      </c>
      <c r="GE62" t="s">
        <v>101</v>
      </c>
      <c r="GF62" t="s">
        <v>222</v>
      </c>
      <c r="GG62" t="s">
        <v>98</v>
      </c>
      <c r="GP62" s="57">
        <v>26</v>
      </c>
      <c r="GQ62" s="58">
        <f>GQ$35</f>
        <v>15800</v>
      </c>
      <c r="GR62" t="s">
        <v>99</v>
      </c>
      <c r="GS62" t="s">
        <v>100</v>
      </c>
      <c r="GT62" t="s">
        <v>101</v>
      </c>
      <c r="GU62" t="s">
        <v>222</v>
      </c>
      <c r="GV62" t="s">
        <v>98</v>
      </c>
      <c r="HE62" s="57">
        <v>26</v>
      </c>
      <c r="HF62" s="58">
        <f>HF$35</f>
        <v>15800</v>
      </c>
      <c r="HG62" t="s">
        <v>99</v>
      </c>
      <c r="HH62" t="s">
        <v>100</v>
      </c>
      <c r="HI62" t="s">
        <v>101</v>
      </c>
      <c r="HJ62" t="s">
        <v>222</v>
      </c>
      <c r="HK62" t="s">
        <v>98</v>
      </c>
      <c r="HT62" s="57">
        <v>26</v>
      </c>
      <c r="HU62" s="58">
        <f>HU$35</f>
        <v>15800</v>
      </c>
      <c r="HV62" t="s">
        <v>99</v>
      </c>
      <c r="HW62" t="s">
        <v>100</v>
      </c>
      <c r="HX62" t="s">
        <v>101</v>
      </c>
      <c r="HY62" t="s">
        <v>222</v>
      </c>
      <c r="HZ62" t="s">
        <v>98</v>
      </c>
      <c r="II62" s="57">
        <v>26</v>
      </c>
      <c r="IJ62" s="58">
        <f>IJ$35</f>
        <v>15800</v>
      </c>
      <c r="IK62" t="s">
        <v>99</v>
      </c>
      <c r="IL62" t="s">
        <v>100</v>
      </c>
      <c r="IM62" t="s">
        <v>101</v>
      </c>
      <c r="IN62" t="s">
        <v>222</v>
      </c>
      <c r="IO62" t="s">
        <v>98</v>
      </c>
      <c r="IX62" s="57">
        <v>26</v>
      </c>
      <c r="IY62" s="58">
        <f>IY$35</f>
        <v>15800</v>
      </c>
      <c r="IZ62" t="s">
        <v>99</v>
      </c>
      <c r="JA62" t="s">
        <v>100</v>
      </c>
      <c r="JB62" t="s">
        <v>101</v>
      </c>
      <c r="JC62" t="s">
        <v>222</v>
      </c>
      <c r="JD62" t="s">
        <v>98</v>
      </c>
      <c r="JM62" s="57">
        <v>26</v>
      </c>
      <c r="JN62" s="58">
        <f>JN$35</f>
        <v>15800</v>
      </c>
      <c r="JO62" t="s">
        <v>99</v>
      </c>
      <c r="JP62" t="s">
        <v>100</v>
      </c>
      <c r="JQ62" t="s">
        <v>101</v>
      </c>
      <c r="JR62" t="s">
        <v>222</v>
      </c>
      <c r="JS62" t="s">
        <v>98</v>
      </c>
      <c r="KB62" s="57">
        <v>26</v>
      </c>
      <c r="KC62" s="58">
        <f>KC$35</f>
        <v>15800</v>
      </c>
      <c r="KD62" t="s">
        <v>99</v>
      </c>
      <c r="KE62" t="s">
        <v>100</v>
      </c>
      <c r="KF62" t="s">
        <v>101</v>
      </c>
      <c r="KG62" t="s">
        <v>222</v>
      </c>
      <c r="KH62" t="s">
        <v>98</v>
      </c>
      <c r="KQ62" s="57">
        <v>26</v>
      </c>
      <c r="KR62" s="58">
        <f>KR$35</f>
        <v>15800</v>
      </c>
      <c r="KS62" t="s">
        <v>99</v>
      </c>
      <c r="KT62" t="s">
        <v>100</v>
      </c>
      <c r="KU62" t="s">
        <v>101</v>
      </c>
      <c r="KV62" t="s">
        <v>222</v>
      </c>
      <c r="KW62" t="s">
        <v>98</v>
      </c>
      <c r="LF62" s="57">
        <v>26</v>
      </c>
      <c r="LG62" s="58">
        <f>LG$35</f>
        <v>15800</v>
      </c>
      <c r="LH62" t="s">
        <v>99</v>
      </c>
      <c r="LI62" t="s">
        <v>100</v>
      </c>
      <c r="LJ62" t="s">
        <v>101</v>
      </c>
      <c r="LK62" t="s">
        <v>222</v>
      </c>
      <c r="LL62" t="s">
        <v>98</v>
      </c>
      <c r="LU62" s="57">
        <v>26</v>
      </c>
      <c r="LV62" s="58">
        <f>LV$35</f>
        <v>15800</v>
      </c>
      <c r="LW62" t="s">
        <v>99</v>
      </c>
      <c r="LX62" t="s">
        <v>100</v>
      </c>
      <c r="LY62" t="s">
        <v>101</v>
      </c>
      <c r="LZ62" t="s">
        <v>222</v>
      </c>
      <c r="MA62" t="s">
        <v>98</v>
      </c>
      <c r="MJ62" s="57">
        <v>26</v>
      </c>
      <c r="MK62" s="58">
        <f>MK$35</f>
        <v>15800</v>
      </c>
      <c r="ML62" t="s">
        <v>99</v>
      </c>
      <c r="MM62" t="s">
        <v>100</v>
      </c>
      <c r="MN62" t="s">
        <v>101</v>
      </c>
      <c r="MO62" t="s">
        <v>222</v>
      </c>
      <c r="MP62" t="s">
        <v>98</v>
      </c>
      <c r="MY62" s="57">
        <v>26</v>
      </c>
      <c r="MZ62" s="58">
        <f>MZ$35</f>
        <v>15800</v>
      </c>
      <c r="NA62" t="s">
        <v>99</v>
      </c>
      <c r="NB62" t="s">
        <v>100</v>
      </c>
      <c r="NC62" t="s">
        <v>101</v>
      </c>
      <c r="ND62" t="s">
        <v>222</v>
      </c>
      <c r="NE62" t="s">
        <v>98</v>
      </c>
      <c r="NN62" s="57">
        <v>26</v>
      </c>
      <c r="NO62" s="58">
        <f>NO$35</f>
        <v>15800</v>
      </c>
      <c r="NP62" t="s">
        <v>99</v>
      </c>
      <c r="NQ62" t="s">
        <v>100</v>
      </c>
      <c r="NR62" t="s">
        <v>101</v>
      </c>
      <c r="NS62" t="s">
        <v>222</v>
      </c>
      <c r="NT62" t="s">
        <v>98</v>
      </c>
      <c r="OC62" s="57">
        <v>26</v>
      </c>
      <c r="OD62" s="58">
        <f>OD$35</f>
        <v>15800</v>
      </c>
      <c r="OE62" t="s">
        <v>99</v>
      </c>
      <c r="OF62" t="s">
        <v>100</v>
      </c>
      <c r="OG62" t="s">
        <v>101</v>
      </c>
      <c r="OH62" t="s">
        <v>222</v>
      </c>
      <c r="OI62" t="s">
        <v>98</v>
      </c>
      <c r="OR62" s="57">
        <v>26</v>
      </c>
      <c r="OS62" s="58">
        <f>OS$35</f>
        <v>15800</v>
      </c>
      <c r="OT62" t="s">
        <v>99</v>
      </c>
      <c r="OU62" t="s">
        <v>100</v>
      </c>
      <c r="OV62" t="s">
        <v>101</v>
      </c>
      <c r="OW62" t="s">
        <v>222</v>
      </c>
      <c r="OX62" t="s">
        <v>98</v>
      </c>
      <c r="PG62" s="57">
        <v>26</v>
      </c>
      <c r="PH62" s="58">
        <f>PH$35</f>
        <v>15800</v>
      </c>
      <c r="PI62" t="s">
        <v>99</v>
      </c>
      <c r="PJ62" t="s">
        <v>100</v>
      </c>
      <c r="PK62" t="s">
        <v>101</v>
      </c>
      <c r="PL62" t="s">
        <v>222</v>
      </c>
      <c r="PM62" t="s">
        <v>98</v>
      </c>
      <c r="PV62" s="57">
        <v>26</v>
      </c>
      <c r="PW62" s="58">
        <f>PW$35</f>
        <v>15800</v>
      </c>
      <c r="PX62" t="s">
        <v>99</v>
      </c>
      <c r="PY62" t="s">
        <v>100</v>
      </c>
      <c r="PZ62" t="s">
        <v>101</v>
      </c>
      <c r="QA62" t="s">
        <v>222</v>
      </c>
      <c r="QB62" t="s">
        <v>98</v>
      </c>
    </row>
    <row r="64" spans="3:450" ht="14" x14ac:dyDescent="0.2">
      <c r="C64" s="1"/>
      <c r="E64" s="1"/>
      <c r="G64" s="1"/>
      <c r="H64" s="1" t="s">
        <v>102</v>
      </c>
      <c r="I64" s="25" t="e">
        <f>VLOOKUP(M$5,G$65:I$90,3,FALSE)</f>
        <v>#N/A</v>
      </c>
      <c r="J64" s="1"/>
      <c r="K64" s="1"/>
      <c r="L64" s="1"/>
      <c r="M64" s="1"/>
      <c r="N64" s="1"/>
      <c r="O64" s="1"/>
      <c r="R64" s="1"/>
      <c r="T64" s="1"/>
      <c r="V64" s="1"/>
      <c r="W64" s="1" t="s">
        <v>102</v>
      </c>
      <c r="X64" s="25" t="e">
        <f>VLOOKUP(AB$5,V$65:X$90,3,FALSE)</f>
        <v>#N/A</v>
      </c>
      <c r="Y64" s="1"/>
      <c r="Z64" s="1"/>
      <c r="AA64" s="1"/>
      <c r="AB64" s="1"/>
      <c r="AC64" s="1"/>
      <c r="AD64" s="1"/>
      <c r="AG64" s="1"/>
      <c r="AI64" s="1"/>
      <c r="AK64" s="1"/>
      <c r="AL64" s="1" t="s">
        <v>102</v>
      </c>
      <c r="AM64" s="25" t="e">
        <f>VLOOKUP(AQ$5,AK$65:AM$90,3,FALSE)</f>
        <v>#N/A</v>
      </c>
      <c r="AN64" s="1"/>
      <c r="AO64" s="1"/>
      <c r="AP64" s="1"/>
      <c r="AQ64" s="1"/>
      <c r="AR64" s="1"/>
      <c r="AS64" s="1"/>
      <c r="AV64" s="1"/>
      <c r="AX64" s="1"/>
      <c r="AZ64" s="1"/>
      <c r="BA64" s="1" t="s">
        <v>102</v>
      </c>
      <c r="BB64" s="25" t="e">
        <f>VLOOKUP(BF$5,AZ$65:BB$90,3,FALSE)</f>
        <v>#N/A</v>
      </c>
      <c r="BC64" s="1"/>
      <c r="BD64" s="1"/>
      <c r="BE64" s="1"/>
      <c r="BF64" s="1"/>
      <c r="BG64" s="1"/>
      <c r="BH64" s="1"/>
      <c r="BK64" s="1"/>
      <c r="BM64" s="1"/>
      <c r="BO64" s="1"/>
      <c r="BP64" s="1" t="s">
        <v>102</v>
      </c>
      <c r="BQ64" s="25" t="e">
        <f>VLOOKUP(BU$5,BO$65:BQ$90,3,FALSE)</f>
        <v>#N/A</v>
      </c>
      <c r="BR64" s="1"/>
      <c r="BS64" s="1"/>
      <c r="BT64" s="1"/>
      <c r="BU64" s="1"/>
      <c r="BV64" s="1"/>
      <c r="BW64" s="1"/>
      <c r="BZ64" s="1"/>
      <c r="CB64" s="1"/>
      <c r="CD64" s="1"/>
      <c r="CE64" s="1" t="s">
        <v>102</v>
      </c>
      <c r="CF64" s="25" t="e">
        <f>VLOOKUP(CJ$5,CD$65:CF$90,3,FALSE)</f>
        <v>#N/A</v>
      </c>
      <c r="CG64" s="1"/>
      <c r="CH64" s="1"/>
      <c r="CI64" s="1"/>
      <c r="CJ64" s="1"/>
      <c r="CK64" s="1"/>
      <c r="CL64" s="1"/>
      <c r="CO64" s="1"/>
      <c r="CQ64" s="1"/>
      <c r="CS64" s="1"/>
      <c r="CT64" s="1" t="s">
        <v>102</v>
      </c>
      <c r="CU64" s="25" t="e">
        <f>VLOOKUP(CY$5,CS$65:CU$90,3,FALSE)</f>
        <v>#N/A</v>
      </c>
      <c r="CV64" s="1"/>
      <c r="CW64" s="1"/>
      <c r="CX64" s="1"/>
      <c r="CY64" s="1"/>
      <c r="CZ64" s="1"/>
      <c r="DA64" s="1"/>
      <c r="DD64" s="1"/>
      <c r="DF64" s="1"/>
      <c r="DH64" s="1"/>
      <c r="DI64" s="1" t="s">
        <v>102</v>
      </c>
      <c r="DJ64" s="25" t="e">
        <f>VLOOKUP(DN$5,DH$65:DJ$90,3,FALSE)</f>
        <v>#N/A</v>
      </c>
      <c r="DK64" s="1"/>
      <c r="DL64" s="1"/>
      <c r="DM64" s="1"/>
      <c r="DN64" s="1"/>
      <c r="DO64" s="1"/>
      <c r="DP64" s="1"/>
      <c r="DS64" s="1"/>
      <c r="DU64" s="1"/>
      <c r="DW64" s="1"/>
      <c r="DX64" s="1" t="s">
        <v>102</v>
      </c>
      <c r="DY64" s="25" t="e">
        <f>VLOOKUP(EC$5,DW$65:DY$90,3,FALSE)</f>
        <v>#N/A</v>
      </c>
      <c r="DZ64" s="1"/>
      <c r="EA64" s="1"/>
      <c r="EB64" s="1"/>
      <c r="EC64" s="1"/>
      <c r="ED64" s="1"/>
      <c r="EE64" s="1"/>
      <c r="EH64" s="1"/>
      <c r="EJ64" s="1"/>
      <c r="EL64" s="1"/>
      <c r="EM64" s="1" t="s">
        <v>102</v>
      </c>
      <c r="EN64" s="25" t="e">
        <f>VLOOKUP(ER$5,EL$65:EN$90,3,FALSE)</f>
        <v>#N/A</v>
      </c>
      <c r="EO64" s="1"/>
      <c r="EP64" s="1"/>
      <c r="EQ64" s="1"/>
      <c r="ER64" s="1"/>
      <c r="ES64" s="1"/>
      <c r="ET64" s="1"/>
      <c r="EW64" s="1"/>
      <c r="EY64" s="1"/>
      <c r="FA64" s="1"/>
      <c r="FB64" s="1" t="s">
        <v>102</v>
      </c>
      <c r="FC64" s="25" t="e">
        <f>VLOOKUP(FG$5,FA$65:FC$90,3,FALSE)</f>
        <v>#N/A</v>
      </c>
      <c r="FD64" s="1"/>
      <c r="FE64" s="1"/>
      <c r="FF64" s="1"/>
      <c r="FG64" s="1"/>
      <c r="FH64" s="1"/>
      <c r="FI64" s="1"/>
      <c r="FL64" s="1"/>
      <c r="FN64" s="1"/>
      <c r="FP64" s="1"/>
      <c r="FQ64" s="1" t="s">
        <v>102</v>
      </c>
      <c r="FR64" s="25" t="e">
        <f>VLOOKUP(FV$5,FP$65:FR$90,3,FALSE)</f>
        <v>#N/A</v>
      </c>
      <c r="FS64" s="1"/>
      <c r="FT64" s="1"/>
      <c r="FU64" s="1"/>
      <c r="FV64" s="1"/>
      <c r="FW64" s="1"/>
      <c r="FX64" s="1"/>
      <c r="GA64" s="1"/>
      <c r="GC64" s="1"/>
      <c r="GE64" s="1"/>
      <c r="GF64" s="1" t="s">
        <v>102</v>
      </c>
      <c r="GG64" s="25" t="e">
        <f>VLOOKUP(GK$5,GE$65:GG$90,3,FALSE)</f>
        <v>#N/A</v>
      </c>
      <c r="GH64" s="1"/>
      <c r="GI64" s="1"/>
      <c r="GJ64" s="1"/>
      <c r="GK64" s="1"/>
      <c r="GL64" s="1"/>
      <c r="GM64" s="1"/>
      <c r="GP64" s="1"/>
      <c r="GR64" s="1"/>
      <c r="GT64" s="1"/>
      <c r="GU64" s="1" t="s">
        <v>102</v>
      </c>
      <c r="GV64" s="25" t="e">
        <f>VLOOKUP(GZ$5,GT$65:GV$90,3,FALSE)</f>
        <v>#N/A</v>
      </c>
      <c r="GW64" s="1"/>
      <c r="GX64" s="1"/>
      <c r="GY64" s="1"/>
      <c r="GZ64" s="1"/>
      <c r="HA64" s="1"/>
      <c r="HB64" s="1"/>
      <c r="HE64" s="1"/>
      <c r="HG64" s="1"/>
      <c r="HI64" s="1"/>
      <c r="HJ64" s="1" t="s">
        <v>102</v>
      </c>
      <c r="HK64" s="25" t="e">
        <f>VLOOKUP(HO$5,HI$65:HK$90,3,FALSE)</f>
        <v>#N/A</v>
      </c>
      <c r="HL64" s="1"/>
      <c r="HM64" s="1"/>
      <c r="HN64" s="1"/>
      <c r="HO64" s="1"/>
      <c r="HP64" s="1"/>
      <c r="HQ64" s="1"/>
      <c r="HT64" s="1"/>
      <c r="HV64" s="1"/>
      <c r="HX64" s="1"/>
      <c r="HY64" s="1" t="s">
        <v>102</v>
      </c>
      <c r="HZ64" s="25" t="e">
        <f>VLOOKUP(ID$5,HX$65:HZ$90,3,FALSE)</f>
        <v>#N/A</v>
      </c>
      <c r="IA64" s="1"/>
      <c r="IB64" s="1"/>
      <c r="IC64" s="1"/>
      <c r="ID64" s="1"/>
      <c r="IE64" s="1"/>
      <c r="IF64" s="1"/>
      <c r="II64" s="1"/>
      <c r="IK64" s="1"/>
      <c r="IM64" s="1"/>
      <c r="IN64" s="1" t="s">
        <v>102</v>
      </c>
      <c r="IO64" s="25" t="e">
        <f>VLOOKUP(IS$5,IM$65:IO$90,3,FALSE)</f>
        <v>#N/A</v>
      </c>
      <c r="IP64" s="1"/>
      <c r="IQ64" s="1"/>
      <c r="IR64" s="1"/>
      <c r="IS64" s="1"/>
      <c r="IT64" s="1"/>
      <c r="IU64" s="1"/>
      <c r="IX64" s="1"/>
      <c r="IZ64" s="1"/>
      <c r="JB64" s="1"/>
      <c r="JC64" s="1" t="s">
        <v>102</v>
      </c>
      <c r="JD64" s="25" t="e">
        <f>VLOOKUP(JH$5,JB$65:JD$90,3,FALSE)</f>
        <v>#N/A</v>
      </c>
      <c r="JE64" s="1"/>
      <c r="JF64" s="1"/>
      <c r="JG64" s="1"/>
      <c r="JH64" s="1"/>
      <c r="JI64" s="1"/>
      <c r="JJ64" s="1"/>
      <c r="JM64" s="1"/>
      <c r="JO64" s="1"/>
      <c r="JQ64" s="1"/>
      <c r="JR64" s="1" t="s">
        <v>102</v>
      </c>
      <c r="JS64" s="25" t="e">
        <f>VLOOKUP(JW$5,JQ$65:JS$90,3,FALSE)</f>
        <v>#N/A</v>
      </c>
      <c r="JT64" s="1"/>
      <c r="JU64" s="1"/>
      <c r="JV64" s="1"/>
      <c r="JW64" s="1"/>
      <c r="JX64" s="1"/>
      <c r="JY64" s="1"/>
      <c r="KB64" s="1"/>
      <c r="KD64" s="1"/>
      <c r="KF64" s="1"/>
      <c r="KG64" s="1" t="s">
        <v>102</v>
      </c>
      <c r="KH64" s="25" t="e">
        <f>VLOOKUP(KL$5,KF$65:KH$90,3,FALSE)</f>
        <v>#N/A</v>
      </c>
      <c r="KI64" s="1"/>
      <c r="KJ64" s="1"/>
      <c r="KK64" s="1"/>
      <c r="KL64" s="1"/>
      <c r="KM64" s="1"/>
      <c r="KN64" s="1"/>
      <c r="KQ64" s="1"/>
      <c r="KS64" s="1"/>
      <c r="KU64" s="1"/>
      <c r="KV64" s="1" t="s">
        <v>102</v>
      </c>
      <c r="KW64" s="25" t="e">
        <f>VLOOKUP(LA$5,KU$65:KW$90,3,FALSE)</f>
        <v>#N/A</v>
      </c>
      <c r="KX64" s="1"/>
      <c r="KY64" s="1"/>
      <c r="KZ64" s="1"/>
      <c r="LA64" s="1"/>
      <c r="LB64" s="1"/>
      <c r="LC64" s="1"/>
      <c r="LF64" s="1"/>
      <c r="LH64" s="1"/>
      <c r="LJ64" s="1"/>
      <c r="LK64" s="1" t="s">
        <v>102</v>
      </c>
      <c r="LL64" s="25" t="e">
        <f>VLOOKUP(LP$5,LJ$65:LL$90,3,FALSE)</f>
        <v>#N/A</v>
      </c>
      <c r="LM64" s="1"/>
      <c r="LN64" s="1"/>
      <c r="LO64" s="1"/>
      <c r="LP64" s="1"/>
      <c r="LQ64" s="1"/>
      <c r="LR64" s="1"/>
      <c r="LU64" s="1"/>
      <c r="LW64" s="1"/>
      <c r="LY64" s="1"/>
      <c r="LZ64" s="1" t="s">
        <v>102</v>
      </c>
      <c r="MA64" s="25" t="e">
        <f>VLOOKUP(ME$5,LY$65:MA$90,3,FALSE)</f>
        <v>#N/A</v>
      </c>
      <c r="MB64" s="1"/>
      <c r="MC64" s="1"/>
      <c r="MD64" s="1"/>
      <c r="ME64" s="1"/>
      <c r="MF64" s="1"/>
      <c r="MG64" s="1"/>
      <c r="MJ64" s="1"/>
      <c r="ML64" s="1"/>
      <c r="MN64" s="1"/>
      <c r="MO64" s="1" t="s">
        <v>102</v>
      </c>
      <c r="MP64" s="25" t="e">
        <f>VLOOKUP(MT$5,MN$65:MP$90,3,FALSE)</f>
        <v>#N/A</v>
      </c>
      <c r="MQ64" s="1"/>
      <c r="MR64" s="1"/>
      <c r="MS64" s="1"/>
      <c r="MT64" s="1"/>
      <c r="MU64" s="1"/>
      <c r="MV64" s="1"/>
      <c r="MY64" s="1"/>
      <c r="NA64" s="1"/>
      <c r="NC64" s="1"/>
      <c r="ND64" s="1" t="s">
        <v>102</v>
      </c>
      <c r="NE64" s="25" t="e">
        <f>VLOOKUP(NI$5,NC$65:NE$90,3,FALSE)</f>
        <v>#N/A</v>
      </c>
      <c r="NF64" s="1"/>
      <c r="NG64" s="1"/>
      <c r="NH64" s="1"/>
      <c r="NI64" s="1"/>
      <c r="NJ64" s="1"/>
      <c r="NK64" s="1"/>
      <c r="NN64" s="1"/>
      <c r="NP64" s="1"/>
      <c r="NR64" s="1"/>
      <c r="NS64" s="1" t="s">
        <v>102</v>
      </c>
      <c r="NT64" s="25" t="e">
        <f>VLOOKUP(NX$5,NR$65:NT$90,3,FALSE)</f>
        <v>#N/A</v>
      </c>
      <c r="NU64" s="1"/>
      <c r="NV64" s="1"/>
      <c r="NW64" s="1"/>
      <c r="NX64" s="1"/>
      <c r="NY64" s="1"/>
      <c r="NZ64" s="1"/>
      <c r="OC64" s="1"/>
      <c r="OE64" s="1"/>
      <c r="OG64" s="1"/>
      <c r="OH64" s="1" t="s">
        <v>102</v>
      </c>
      <c r="OI64" s="25" t="e">
        <f>VLOOKUP(OM$5,OG$65:OI$90,3,FALSE)</f>
        <v>#N/A</v>
      </c>
      <c r="OJ64" s="1"/>
      <c r="OK64" s="1"/>
      <c r="OL64" s="1"/>
      <c r="OM64" s="1"/>
      <c r="ON64" s="1"/>
      <c r="OO64" s="1"/>
      <c r="OR64" s="1"/>
      <c r="OT64" s="1"/>
      <c r="OV64" s="1"/>
      <c r="OW64" s="1" t="s">
        <v>102</v>
      </c>
      <c r="OX64" s="25" t="e">
        <f>VLOOKUP(PB$5,OV$65:OX$90,3,FALSE)</f>
        <v>#N/A</v>
      </c>
      <c r="OY64" s="1"/>
      <c r="OZ64" s="1"/>
      <c r="PA64" s="1"/>
      <c r="PB64" s="1"/>
      <c r="PC64" s="1"/>
      <c r="PD64" s="1"/>
      <c r="PG64" s="1"/>
      <c r="PI64" s="1"/>
      <c r="PK64" s="1"/>
      <c r="PL64" s="1" t="s">
        <v>102</v>
      </c>
      <c r="PM64" s="25" t="e">
        <f>VLOOKUP(PQ$5,PK$65:PM$90,3,FALSE)</f>
        <v>#N/A</v>
      </c>
      <c r="PN64" s="1"/>
      <c r="PO64" s="1"/>
      <c r="PP64" s="1"/>
      <c r="PQ64" s="1"/>
      <c r="PR64" s="1"/>
      <c r="PS64" s="1"/>
      <c r="PV64" s="1"/>
      <c r="PX64" s="1"/>
      <c r="PZ64" s="1"/>
      <c r="QA64" s="1" t="s">
        <v>102</v>
      </c>
      <c r="QB64" s="25" t="e">
        <f>VLOOKUP(QF$5,PZ$65:QB$90,3,FALSE)</f>
        <v>#N/A</v>
      </c>
      <c r="QC64" s="1"/>
      <c r="QD64" s="1"/>
      <c r="QE64" s="1"/>
      <c r="QF64" s="1"/>
      <c r="QG64" s="1"/>
      <c r="QH64" s="1"/>
    </row>
    <row r="65" spans="3:444" ht="14" x14ac:dyDescent="0.2">
      <c r="D65" s="1"/>
      <c r="E65" s="1" t="s">
        <v>103</v>
      </c>
      <c r="F65" s="1"/>
      <c r="G65" s="1" t="s">
        <v>104</v>
      </c>
      <c r="H65" s="1"/>
      <c r="I65" s="24">
        <v>1</v>
      </c>
      <c r="S65" s="1"/>
      <c r="T65" s="1" t="s">
        <v>103</v>
      </c>
      <c r="U65" s="1"/>
      <c r="V65" s="1" t="s">
        <v>104</v>
      </c>
      <c r="W65" s="1"/>
      <c r="X65" s="24">
        <v>1</v>
      </c>
      <c r="AH65" s="1"/>
      <c r="AI65" s="1" t="s">
        <v>103</v>
      </c>
      <c r="AJ65" s="1"/>
      <c r="AK65" s="1" t="s">
        <v>104</v>
      </c>
      <c r="AL65" s="1"/>
      <c r="AM65" s="24">
        <v>1</v>
      </c>
      <c r="AW65" s="1"/>
      <c r="AX65" s="1" t="s">
        <v>103</v>
      </c>
      <c r="AY65" s="1"/>
      <c r="AZ65" s="1" t="s">
        <v>104</v>
      </c>
      <c r="BA65" s="1"/>
      <c r="BB65" s="24">
        <v>1</v>
      </c>
      <c r="BL65" s="1"/>
      <c r="BM65" s="1" t="s">
        <v>103</v>
      </c>
      <c r="BN65" s="1"/>
      <c r="BO65" s="1" t="s">
        <v>104</v>
      </c>
      <c r="BP65" s="1"/>
      <c r="BQ65" s="24">
        <v>1</v>
      </c>
      <c r="CA65" s="1"/>
      <c r="CB65" s="1" t="s">
        <v>103</v>
      </c>
      <c r="CC65" s="1"/>
      <c r="CD65" s="1" t="s">
        <v>104</v>
      </c>
      <c r="CE65" s="1"/>
      <c r="CF65" s="24">
        <v>1</v>
      </c>
      <c r="CP65" s="1"/>
      <c r="CQ65" s="1" t="s">
        <v>103</v>
      </c>
      <c r="CR65" s="1"/>
      <c r="CS65" s="1" t="s">
        <v>104</v>
      </c>
      <c r="CT65" s="1"/>
      <c r="CU65" s="24">
        <v>1</v>
      </c>
      <c r="DE65" s="1"/>
      <c r="DF65" s="1" t="s">
        <v>103</v>
      </c>
      <c r="DG65" s="1"/>
      <c r="DH65" s="1" t="s">
        <v>104</v>
      </c>
      <c r="DI65" s="1"/>
      <c r="DJ65" s="24">
        <v>1</v>
      </c>
      <c r="DT65" s="1"/>
      <c r="DU65" s="1" t="s">
        <v>103</v>
      </c>
      <c r="DV65" s="1"/>
      <c r="DW65" s="1" t="s">
        <v>104</v>
      </c>
      <c r="DX65" s="1"/>
      <c r="DY65" s="24">
        <v>1</v>
      </c>
      <c r="EI65" s="1"/>
      <c r="EJ65" s="1" t="s">
        <v>103</v>
      </c>
      <c r="EK65" s="1"/>
      <c r="EL65" s="1" t="s">
        <v>104</v>
      </c>
      <c r="EM65" s="1"/>
      <c r="EN65" s="24">
        <v>1</v>
      </c>
      <c r="EX65" s="1"/>
      <c r="EY65" s="1" t="s">
        <v>103</v>
      </c>
      <c r="EZ65" s="1"/>
      <c r="FA65" s="1" t="s">
        <v>104</v>
      </c>
      <c r="FB65" s="1"/>
      <c r="FC65" s="24">
        <v>1</v>
      </c>
      <c r="FM65" s="1"/>
      <c r="FN65" s="1" t="s">
        <v>103</v>
      </c>
      <c r="FO65" s="1"/>
      <c r="FP65" s="1" t="s">
        <v>104</v>
      </c>
      <c r="FQ65" s="1"/>
      <c r="FR65" s="24">
        <v>1</v>
      </c>
      <c r="GB65" s="1"/>
      <c r="GC65" s="1" t="s">
        <v>103</v>
      </c>
      <c r="GD65" s="1"/>
      <c r="GE65" s="1" t="s">
        <v>104</v>
      </c>
      <c r="GF65" s="1"/>
      <c r="GG65" s="24">
        <v>1</v>
      </c>
      <c r="GQ65" s="1"/>
      <c r="GR65" s="1" t="s">
        <v>103</v>
      </c>
      <c r="GS65" s="1"/>
      <c r="GT65" s="1" t="s">
        <v>104</v>
      </c>
      <c r="GU65" s="1"/>
      <c r="GV65" s="24">
        <v>1</v>
      </c>
      <c r="HF65" s="1"/>
      <c r="HG65" s="1" t="s">
        <v>103</v>
      </c>
      <c r="HH65" s="1"/>
      <c r="HI65" s="1" t="s">
        <v>104</v>
      </c>
      <c r="HJ65" s="1"/>
      <c r="HK65" s="24">
        <v>1</v>
      </c>
      <c r="HU65" s="1"/>
      <c r="HV65" s="1" t="s">
        <v>103</v>
      </c>
      <c r="HW65" s="1"/>
      <c r="HX65" s="1" t="s">
        <v>104</v>
      </c>
      <c r="HY65" s="1"/>
      <c r="HZ65" s="24">
        <v>1</v>
      </c>
      <c r="IJ65" s="1"/>
      <c r="IK65" s="1" t="s">
        <v>103</v>
      </c>
      <c r="IL65" s="1"/>
      <c r="IM65" s="1" t="s">
        <v>104</v>
      </c>
      <c r="IN65" s="1"/>
      <c r="IO65" s="24">
        <v>1</v>
      </c>
      <c r="IY65" s="1"/>
      <c r="IZ65" s="1" t="s">
        <v>103</v>
      </c>
      <c r="JA65" s="1"/>
      <c r="JB65" s="1" t="s">
        <v>104</v>
      </c>
      <c r="JC65" s="1"/>
      <c r="JD65" s="24">
        <v>1</v>
      </c>
      <c r="JN65" s="1"/>
      <c r="JO65" s="1" t="s">
        <v>103</v>
      </c>
      <c r="JP65" s="1"/>
      <c r="JQ65" s="1" t="s">
        <v>104</v>
      </c>
      <c r="JR65" s="1"/>
      <c r="JS65" s="24">
        <v>1</v>
      </c>
      <c r="KC65" s="1"/>
      <c r="KD65" s="1" t="s">
        <v>103</v>
      </c>
      <c r="KE65" s="1"/>
      <c r="KF65" s="1" t="s">
        <v>104</v>
      </c>
      <c r="KG65" s="1"/>
      <c r="KH65" s="24">
        <v>1</v>
      </c>
      <c r="KR65" s="1"/>
      <c r="KS65" s="1" t="s">
        <v>103</v>
      </c>
      <c r="KT65" s="1"/>
      <c r="KU65" s="1" t="s">
        <v>104</v>
      </c>
      <c r="KV65" s="1"/>
      <c r="KW65" s="24">
        <v>1</v>
      </c>
      <c r="LG65" s="1"/>
      <c r="LH65" s="1" t="s">
        <v>103</v>
      </c>
      <c r="LI65" s="1"/>
      <c r="LJ65" s="1" t="s">
        <v>104</v>
      </c>
      <c r="LK65" s="1"/>
      <c r="LL65" s="24">
        <v>1</v>
      </c>
      <c r="LV65" s="1"/>
      <c r="LW65" s="1" t="s">
        <v>103</v>
      </c>
      <c r="LX65" s="1"/>
      <c r="LY65" s="1" t="s">
        <v>104</v>
      </c>
      <c r="LZ65" s="1"/>
      <c r="MA65" s="24">
        <v>1</v>
      </c>
      <c r="MK65" s="1"/>
      <c r="ML65" s="1" t="s">
        <v>103</v>
      </c>
      <c r="MM65" s="1"/>
      <c r="MN65" s="1" t="s">
        <v>104</v>
      </c>
      <c r="MO65" s="1"/>
      <c r="MP65" s="24">
        <v>1</v>
      </c>
      <c r="MZ65" s="1"/>
      <c r="NA65" s="1" t="s">
        <v>103</v>
      </c>
      <c r="NB65" s="1"/>
      <c r="NC65" s="1" t="s">
        <v>104</v>
      </c>
      <c r="ND65" s="1"/>
      <c r="NE65" s="24">
        <v>1</v>
      </c>
      <c r="NO65" s="1"/>
      <c r="NP65" s="1" t="s">
        <v>103</v>
      </c>
      <c r="NQ65" s="1"/>
      <c r="NR65" s="1" t="s">
        <v>104</v>
      </c>
      <c r="NS65" s="1"/>
      <c r="NT65" s="24">
        <v>1</v>
      </c>
      <c r="OD65" s="1"/>
      <c r="OE65" s="1" t="s">
        <v>103</v>
      </c>
      <c r="OF65" s="1"/>
      <c r="OG65" s="1" t="s">
        <v>104</v>
      </c>
      <c r="OH65" s="1"/>
      <c r="OI65" s="24">
        <v>1</v>
      </c>
      <c r="OS65" s="1"/>
      <c r="OT65" s="1" t="s">
        <v>103</v>
      </c>
      <c r="OU65" s="1"/>
      <c r="OV65" s="1" t="s">
        <v>104</v>
      </c>
      <c r="OW65" s="1"/>
      <c r="OX65" s="24">
        <v>1</v>
      </c>
      <c r="PH65" s="1"/>
      <c r="PI65" s="1" t="s">
        <v>103</v>
      </c>
      <c r="PJ65" s="1"/>
      <c r="PK65" s="1" t="s">
        <v>104</v>
      </c>
      <c r="PL65" s="1"/>
      <c r="PM65" s="24">
        <v>1</v>
      </c>
      <c r="PW65" s="1"/>
      <c r="PX65" s="1" t="s">
        <v>103</v>
      </c>
      <c r="PY65" s="1"/>
      <c r="PZ65" s="1" t="s">
        <v>104</v>
      </c>
      <c r="QA65" s="1"/>
      <c r="QB65" s="24">
        <v>1</v>
      </c>
    </row>
    <row r="66" spans="3:444" ht="14" x14ac:dyDescent="0.2">
      <c r="D66" s="1"/>
      <c r="E66" s="1"/>
      <c r="F66" s="1"/>
      <c r="G66" s="1" t="s">
        <v>105</v>
      </c>
      <c r="H66" s="1"/>
      <c r="I66" s="24">
        <v>2</v>
      </c>
      <c r="S66" s="1"/>
      <c r="T66" s="1"/>
      <c r="U66" s="1"/>
      <c r="V66" s="1" t="s">
        <v>105</v>
      </c>
      <c r="W66" s="1"/>
      <c r="X66" s="24">
        <v>2</v>
      </c>
      <c r="AH66" s="1"/>
      <c r="AI66" s="1"/>
      <c r="AJ66" s="1"/>
      <c r="AK66" s="1" t="s">
        <v>105</v>
      </c>
      <c r="AL66" s="1"/>
      <c r="AM66" s="24">
        <v>2</v>
      </c>
      <c r="AW66" s="1"/>
      <c r="AX66" s="1"/>
      <c r="AY66" s="1"/>
      <c r="AZ66" s="1" t="s">
        <v>105</v>
      </c>
      <c r="BA66" s="1"/>
      <c r="BB66" s="24">
        <v>2</v>
      </c>
      <c r="BL66" s="1"/>
      <c r="BM66" s="1"/>
      <c r="BN66" s="1"/>
      <c r="BO66" s="1" t="s">
        <v>105</v>
      </c>
      <c r="BP66" s="1"/>
      <c r="BQ66" s="24">
        <v>2</v>
      </c>
      <c r="CA66" s="1"/>
      <c r="CB66" s="1"/>
      <c r="CC66" s="1"/>
      <c r="CD66" s="1" t="s">
        <v>105</v>
      </c>
      <c r="CE66" s="1"/>
      <c r="CF66" s="24">
        <v>2</v>
      </c>
      <c r="CP66" s="1"/>
      <c r="CQ66" s="1"/>
      <c r="CR66" s="1"/>
      <c r="CS66" s="1" t="s">
        <v>105</v>
      </c>
      <c r="CT66" s="1"/>
      <c r="CU66" s="24">
        <v>2</v>
      </c>
      <c r="DE66" s="1"/>
      <c r="DF66" s="1"/>
      <c r="DG66" s="1"/>
      <c r="DH66" s="1" t="s">
        <v>105</v>
      </c>
      <c r="DI66" s="1"/>
      <c r="DJ66" s="24">
        <v>2</v>
      </c>
      <c r="DT66" s="1"/>
      <c r="DU66" s="1"/>
      <c r="DV66" s="1"/>
      <c r="DW66" s="1" t="s">
        <v>105</v>
      </c>
      <c r="DX66" s="1"/>
      <c r="DY66" s="24">
        <v>2</v>
      </c>
      <c r="EI66" s="1"/>
      <c r="EJ66" s="1"/>
      <c r="EK66" s="1"/>
      <c r="EL66" s="1" t="s">
        <v>105</v>
      </c>
      <c r="EM66" s="1"/>
      <c r="EN66" s="24">
        <v>2</v>
      </c>
      <c r="EX66" s="1"/>
      <c r="EY66" s="1"/>
      <c r="EZ66" s="1"/>
      <c r="FA66" s="1" t="s">
        <v>105</v>
      </c>
      <c r="FB66" s="1"/>
      <c r="FC66" s="24">
        <v>2</v>
      </c>
      <c r="FM66" s="1"/>
      <c r="FN66" s="1"/>
      <c r="FO66" s="1"/>
      <c r="FP66" s="1" t="s">
        <v>105</v>
      </c>
      <c r="FQ66" s="1"/>
      <c r="FR66" s="24">
        <v>2</v>
      </c>
      <c r="GB66" s="1"/>
      <c r="GC66" s="1"/>
      <c r="GD66" s="1"/>
      <c r="GE66" s="1" t="s">
        <v>105</v>
      </c>
      <c r="GF66" s="1"/>
      <c r="GG66" s="24">
        <v>2</v>
      </c>
      <c r="GQ66" s="1"/>
      <c r="GR66" s="1"/>
      <c r="GS66" s="1"/>
      <c r="GT66" s="1" t="s">
        <v>105</v>
      </c>
      <c r="GU66" s="1"/>
      <c r="GV66" s="24">
        <v>2</v>
      </c>
      <c r="HF66" s="1"/>
      <c r="HG66" s="1"/>
      <c r="HH66" s="1"/>
      <c r="HI66" s="1" t="s">
        <v>105</v>
      </c>
      <c r="HJ66" s="1"/>
      <c r="HK66" s="24">
        <v>2</v>
      </c>
      <c r="HU66" s="1"/>
      <c r="HV66" s="1"/>
      <c r="HW66" s="1"/>
      <c r="HX66" s="1" t="s">
        <v>105</v>
      </c>
      <c r="HY66" s="1"/>
      <c r="HZ66" s="24">
        <v>2</v>
      </c>
      <c r="IJ66" s="1"/>
      <c r="IK66" s="1"/>
      <c r="IL66" s="1"/>
      <c r="IM66" s="1" t="s">
        <v>105</v>
      </c>
      <c r="IN66" s="1"/>
      <c r="IO66" s="24">
        <v>2</v>
      </c>
      <c r="IY66" s="1"/>
      <c r="IZ66" s="1"/>
      <c r="JA66" s="1"/>
      <c r="JB66" s="1" t="s">
        <v>105</v>
      </c>
      <c r="JC66" s="1"/>
      <c r="JD66" s="24">
        <v>2</v>
      </c>
      <c r="JN66" s="1"/>
      <c r="JO66" s="1"/>
      <c r="JP66" s="1"/>
      <c r="JQ66" s="1" t="s">
        <v>105</v>
      </c>
      <c r="JR66" s="1"/>
      <c r="JS66" s="24">
        <v>2</v>
      </c>
      <c r="KC66" s="1"/>
      <c r="KD66" s="1"/>
      <c r="KE66" s="1"/>
      <c r="KF66" s="1" t="s">
        <v>105</v>
      </c>
      <c r="KG66" s="1"/>
      <c r="KH66" s="24">
        <v>2</v>
      </c>
      <c r="KR66" s="1"/>
      <c r="KS66" s="1"/>
      <c r="KT66" s="1"/>
      <c r="KU66" s="1" t="s">
        <v>105</v>
      </c>
      <c r="KV66" s="1"/>
      <c r="KW66" s="24">
        <v>2</v>
      </c>
      <c r="LG66" s="1"/>
      <c r="LH66" s="1"/>
      <c r="LI66" s="1"/>
      <c r="LJ66" s="1" t="s">
        <v>105</v>
      </c>
      <c r="LK66" s="1"/>
      <c r="LL66" s="24">
        <v>2</v>
      </c>
      <c r="LV66" s="1"/>
      <c r="LW66" s="1"/>
      <c r="LX66" s="1"/>
      <c r="LY66" s="1" t="s">
        <v>105</v>
      </c>
      <c r="LZ66" s="1"/>
      <c r="MA66" s="24">
        <v>2</v>
      </c>
      <c r="MK66" s="1"/>
      <c r="ML66" s="1"/>
      <c r="MM66" s="1"/>
      <c r="MN66" s="1" t="s">
        <v>105</v>
      </c>
      <c r="MO66" s="1"/>
      <c r="MP66" s="24">
        <v>2</v>
      </c>
      <c r="MZ66" s="1"/>
      <c r="NA66" s="1"/>
      <c r="NB66" s="1"/>
      <c r="NC66" s="1" t="s">
        <v>105</v>
      </c>
      <c r="ND66" s="1"/>
      <c r="NE66" s="24">
        <v>2</v>
      </c>
      <c r="NO66" s="1"/>
      <c r="NP66" s="1"/>
      <c r="NQ66" s="1"/>
      <c r="NR66" s="1" t="s">
        <v>105</v>
      </c>
      <c r="NS66" s="1"/>
      <c r="NT66" s="24">
        <v>2</v>
      </c>
      <c r="OD66" s="1"/>
      <c r="OE66" s="1"/>
      <c r="OF66" s="1"/>
      <c r="OG66" s="1" t="s">
        <v>105</v>
      </c>
      <c r="OH66" s="1"/>
      <c r="OI66" s="24">
        <v>2</v>
      </c>
      <c r="OS66" s="1"/>
      <c r="OT66" s="1"/>
      <c r="OU66" s="1"/>
      <c r="OV66" s="1" t="s">
        <v>105</v>
      </c>
      <c r="OW66" s="1"/>
      <c r="OX66" s="24">
        <v>2</v>
      </c>
      <c r="PH66" s="1"/>
      <c r="PI66" s="1"/>
      <c r="PJ66" s="1"/>
      <c r="PK66" s="1" t="s">
        <v>105</v>
      </c>
      <c r="PL66" s="1"/>
      <c r="PM66" s="24">
        <v>2</v>
      </c>
      <c r="PW66" s="1"/>
      <c r="PX66" s="1"/>
      <c r="PY66" s="1"/>
      <c r="PZ66" s="1" t="s">
        <v>105</v>
      </c>
      <c r="QA66" s="1"/>
      <c r="QB66" s="24">
        <v>2</v>
      </c>
    </row>
    <row r="67" spans="3:444" ht="14" x14ac:dyDescent="0.2">
      <c r="D67" s="1"/>
      <c r="E67" s="1"/>
      <c r="F67" s="1"/>
      <c r="G67" s="1" t="s">
        <v>106</v>
      </c>
      <c r="H67" s="1"/>
      <c r="I67" s="24">
        <v>3</v>
      </c>
      <c r="S67" s="1"/>
      <c r="T67" s="1"/>
      <c r="U67" s="1"/>
      <c r="V67" s="1" t="s">
        <v>106</v>
      </c>
      <c r="W67" s="1"/>
      <c r="X67" s="24">
        <v>3</v>
      </c>
      <c r="AH67" s="1"/>
      <c r="AI67" s="1"/>
      <c r="AJ67" s="1"/>
      <c r="AK67" s="1" t="s">
        <v>106</v>
      </c>
      <c r="AL67" s="1"/>
      <c r="AM67" s="24">
        <v>3</v>
      </c>
      <c r="AW67" s="1"/>
      <c r="AX67" s="1"/>
      <c r="AY67" s="1"/>
      <c r="AZ67" s="1" t="s">
        <v>106</v>
      </c>
      <c r="BA67" s="1"/>
      <c r="BB67" s="24">
        <v>3</v>
      </c>
      <c r="BL67" s="1"/>
      <c r="BM67" s="1"/>
      <c r="BN67" s="1"/>
      <c r="BO67" s="1" t="s">
        <v>106</v>
      </c>
      <c r="BP67" s="1"/>
      <c r="BQ67" s="24">
        <v>3</v>
      </c>
      <c r="CA67" s="1"/>
      <c r="CB67" s="1"/>
      <c r="CC67" s="1"/>
      <c r="CD67" s="1" t="s">
        <v>106</v>
      </c>
      <c r="CE67" s="1"/>
      <c r="CF67" s="24">
        <v>3</v>
      </c>
      <c r="CP67" s="1"/>
      <c r="CQ67" s="1"/>
      <c r="CR67" s="1"/>
      <c r="CS67" s="1" t="s">
        <v>106</v>
      </c>
      <c r="CT67" s="1"/>
      <c r="CU67" s="24">
        <v>3</v>
      </c>
      <c r="DE67" s="1"/>
      <c r="DF67" s="1"/>
      <c r="DG67" s="1"/>
      <c r="DH67" s="1" t="s">
        <v>106</v>
      </c>
      <c r="DI67" s="1"/>
      <c r="DJ67" s="24">
        <v>3</v>
      </c>
      <c r="DT67" s="1"/>
      <c r="DU67" s="1"/>
      <c r="DV67" s="1"/>
      <c r="DW67" s="1" t="s">
        <v>106</v>
      </c>
      <c r="DX67" s="1"/>
      <c r="DY67" s="24">
        <v>3</v>
      </c>
      <c r="EI67" s="1"/>
      <c r="EJ67" s="1"/>
      <c r="EK67" s="1"/>
      <c r="EL67" s="1" t="s">
        <v>106</v>
      </c>
      <c r="EM67" s="1"/>
      <c r="EN67" s="24">
        <v>3</v>
      </c>
      <c r="EX67" s="1"/>
      <c r="EY67" s="1"/>
      <c r="EZ67" s="1"/>
      <c r="FA67" s="1" t="s">
        <v>106</v>
      </c>
      <c r="FB67" s="1"/>
      <c r="FC67" s="24">
        <v>3</v>
      </c>
      <c r="FM67" s="1"/>
      <c r="FN67" s="1"/>
      <c r="FO67" s="1"/>
      <c r="FP67" s="1" t="s">
        <v>106</v>
      </c>
      <c r="FQ67" s="1"/>
      <c r="FR67" s="24">
        <v>3</v>
      </c>
      <c r="GB67" s="1"/>
      <c r="GC67" s="1"/>
      <c r="GD67" s="1"/>
      <c r="GE67" s="1" t="s">
        <v>106</v>
      </c>
      <c r="GF67" s="1"/>
      <c r="GG67" s="24">
        <v>3</v>
      </c>
      <c r="GQ67" s="1"/>
      <c r="GR67" s="1"/>
      <c r="GS67" s="1"/>
      <c r="GT67" s="1" t="s">
        <v>106</v>
      </c>
      <c r="GU67" s="1"/>
      <c r="GV67" s="24">
        <v>3</v>
      </c>
      <c r="HF67" s="1"/>
      <c r="HG67" s="1"/>
      <c r="HH67" s="1"/>
      <c r="HI67" s="1" t="s">
        <v>106</v>
      </c>
      <c r="HJ67" s="1"/>
      <c r="HK67" s="24">
        <v>3</v>
      </c>
      <c r="HU67" s="1"/>
      <c r="HV67" s="1"/>
      <c r="HW67" s="1"/>
      <c r="HX67" s="1" t="s">
        <v>106</v>
      </c>
      <c r="HY67" s="1"/>
      <c r="HZ67" s="24">
        <v>3</v>
      </c>
      <c r="IJ67" s="1"/>
      <c r="IK67" s="1"/>
      <c r="IL67" s="1"/>
      <c r="IM67" s="1" t="s">
        <v>106</v>
      </c>
      <c r="IN67" s="1"/>
      <c r="IO67" s="24">
        <v>3</v>
      </c>
      <c r="IY67" s="1"/>
      <c r="IZ67" s="1"/>
      <c r="JA67" s="1"/>
      <c r="JB67" s="1" t="s">
        <v>106</v>
      </c>
      <c r="JC67" s="1"/>
      <c r="JD67" s="24">
        <v>3</v>
      </c>
      <c r="JN67" s="1"/>
      <c r="JO67" s="1"/>
      <c r="JP67" s="1"/>
      <c r="JQ67" s="1" t="s">
        <v>106</v>
      </c>
      <c r="JR67" s="1"/>
      <c r="JS67" s="24">
        <v>3</v>
      </c>
      <c r="KC67" s="1"/>
      <c r="KD67" s="1"/>
      <c r="KE67" s="1"/>
      <c r="KF67" s="1" t="s">
        <v>106</v>
      </c>
      <c r="KG67" s="1"/>
      <c r="KH67" s="24">
        <v>3</v>
      </c>
      <c r="KR67" s="1"/>
      <c r="KS67" s="1"/>
      <c r="KT67" s="1"/>
      <c r="KU67" s="1" t="s">
        <v>106</v>
      </c>
      <c r="KV67" s="1"/>
      <c r="KW67" s="24">
        <v>3</v>
      </c>
      <c r="LG67" s="1"/>
      <c r="LH67" s="1"/>
      <c r="LI67" s="1"/>
      <c r="LJ67" s="1" t="s">
        <v>106</v>
      </c>
      <c r="LK67" s="1"/>
      <c r="LL67" s="24">
        <v>3</v>
      </c>
      <c r="LV67" s="1"/>
      <c r="LW67" s="1"/>
      <c r="LX67" s="1"/>
      <c r="LY67" s="1" t="s">
        <v>106</v>
      </c>
      <c r="LZ67" s="1"/>
      <c r="MA67" s="24">
        <v>3</v>
      </c>
      <c r="MK67" s="1"/>
      <c r="ML67" s="1"/>
      <c r="MM67" s="1"/>
      <c r="MN67" s="1" t="s">
        <v>106</v>
      </c>
      <c r="MO67" s="1"/>
      <c r="MP67" s="24">
        <v>3</v>
      </c>
      <c r="MZ67" s="1"/>
      <c r="NA67" s="1"/>
      <c r="NB67" s="1"/>
      <c r="NC67" s="1" t="s">
        <v>106</v>
      </c>
      <c r="ND67" s="1"/>
      <c r="NE67" s="24">
        <v>3</v>
      </c>
      <c r="NO67" s="1"/>
      <c r="NP67" s="1"/>
      <c r="NQ67" s="1"/>
      <c r="NR67" s="1" t="s">
        <v>106</v>
      </c>
      <c r="NS67" s="1"/>
      <c r="NT67" s="24">
        <v>3</v>
      </c>
      <c r="OD67" s="1"/>
      <c r="OE67" s="1"/>
      <c r="OF67" s="1"/>
      <c r="OG67" s="1" t="s">
        <v>106</v>
      </c>
      <c r="OH67" s="1"/>
      <c r="OI67" s="24">
        <v>3</v>
      </c>
      <c r="OS67" s="1"/>
      <c r="OT67" s="1"/>
      <c r="OU67" s="1"/>
      <c r="OV67" s="1" t="s">
        <v>106</v>
      </c>
      <c r="OW67" s="1"/>
      <c r="OX67" s="24">
        <v>3</v>
      </c>
      <c r="PH67" s="1"/>
      <c r="PI67" s="1"/>
      <c r="PJ67" s="1"/>
      <c r="PK67" s="1" t="s">
        <v>106</v>
      </c>
      <c r="PL67" s="1"/>
      <c r="PM67" s="24">
        <v>3</v>
      </c>
      <c r="PW67" s="1"/>
      <c r="PX67" s="1"/>
      <c r="PY67" s="1"/>
      <c r="PZ67" s="1" t="s">
        <v>106</v>
      </c>
      <c r="QA67" s="1"/>
      <c r="QB67" s="24">
        <v>3</v>
      </c>
    </row>
    <row r="68" spans="3:444" ht="14" x14ac:dyDescent="0.2">
      <c r="D68" s="1"/>
      <c r="E68" s="1"/>
      <c r="F68" s="1"/>
      <c r="G68" s="1" t="s">
        <v>107</v>
      </c>
      <c r="H68" s="1"/>
      <c r="I68" s="24">
        <v>4</v>
      </c>
      <c r="S68" s="1"/>
      <c r="T68" s="1"/>
      <c r="U68" s="1"/>
      <c r="V68" s="1" t="s">
        <v>107</v>
      </c>
      <c r="W68" s="1"/>
      <c r="X68" s="24">
        <v>4</v>
      </c>
      <c r="AH68" s="1"/>
      <c r="AI68" s="1"/>
      <c r="AJ68" s="1"/>
      <c r="AK68" s="1" t="s">
        <v>107</v>
      </c>
      <c r="AL68" s="1"/>
      <c r="AM68" s="24">
        <v>4</v>
      </c>
      <c r="AW68" s="1"/>
      <c r="AX68" s="1"/>
      <c r="AY68" s="1"/>
      <c r="AZ68" s="1" t="s">
        <v>107</v>
      </c>
      <c r="BA68" s="1"/>
      <c r="BB68" s="24">
        <v>4</v>
      </c>
      <c r="BL68" s="1"/>
      <c r="BM68" s="1"/>
      <c r="BN68" s="1"/>
      <c r="BO68" s="1" t="s">
        <v>107</v>
      </c>
      <c r="BP68" s="1"/>
      <c r="BQ68" s="24">
        <v>4</v>
      </c>
      <c r="CA68" s="1"/>
      <c r="CB68" s="1"/>
      <c r="CC68" s="1"/>
      <c r="CD68" s="1" t="s">
        <v>107</v>
      </c>
      <c r="CE68" s="1"/>
      <c r="CF68" s="24">
        <v>4</v>
      </c>
      <c r="CP68" s="1"/>
      <c r="CQ68" s="1"/>
      <c r="CR68" s="1"/>
      <c r="CS68" s="1" t="s">
        <v>107</v>
      </c>
      <c r="CT68" s="1"/>
      <c r="CU68" s="24">
        <v>4</v>
      </c>
      <c r="DE68" s="1"/>
      <c r="DF68" s="1"/>
      <c r="DG68" s="1"/>
      <c r="DH68" s="1" t="s">
        <v>107</v>
      </c>
      <c r="DI68" s="1"/>
      <c r="DJ68" s="24">
        <v>4</v>
      </c>
      <c r="DT68" s="1"/>
      <c r="DU68" s="1"/>
      <c r="DV68" s="1"/>
      <c r="DW68" s="1" t="s">
        <v>107</v>
      </c>
      <c r="DX68" s="1"/>
      <c r="DY68" s="24">
        <v>4</v>
      </c>
      <c r="EI68" s="1"/>
      <c r="EJ68" s="1"/>
      <c r="EK68" s="1"/>
      <c r="EL68" s="1" t="s">
        <v>107</v>
      </c>
      <c r="EM68" s="1"/>
      <c r="EN68" s="24">
        <v>4</v>
      </c>
      <c r="EX68" s="1"/>
      <c r="EY68" s="1"/>
      <c r="EZ68" s="1"/>
      <c r="FA68" s="1" t="s">
        <v>107</v>
      </c>
      <c r="FB68" s="1"/>
      <c r="FC68" s="24">
        <v>4</v>
      </c>
      <c r="FM68" s="1"/>
      <c r="FN68" s="1"/>
      <c r="FO68" s="1"/>
      <c r="FP68" s="1" t="s">
        <v>107</v>
      </c>
      <c r="FQ68" s="1"/>
      <c r="FR68" s="24">
        <v>4</v>
      </c>
      <c r="GB68" s="1"/>
      <c r="GC68" s="1"/>
      <c r="GD68" s="1"/>
      <c r="GE68" s="1" t="s">
        <v>107</v>
      </c>
      <c r="GF68" s="1"/>
      <c r="GG68" s="24">
        <v>4</v>
      </c>
      <c r="GQ68" s="1"/>
      <c r="GR68" s="1"/>
      <c r="GS68" s="1"/>
      <c r="GT68" s="1" t="s">
        <v>107</v>
      </c>
      <c r="GU68" s="1"/>
      <c r="GV68" s="24">
        <v>4</v>
      </c>
      <c r="HF68" s="1"/>
      <c r="HG68" s="1"/>
      <c r="HH68" s="1"/>
      <c r="HI68" s="1" t="s">
        <v>107</v>
      </c>
      <c r="HJ68" s="1"/>
      <c r="HK68" s="24">
        <v>4</v>
      </c>
      <c r="HU68" s="1"/>
      <c r="HV68" s="1"/>
      <c r="HW68" s="1"/>
      <c r="HX68" s="1" t="s">
        <v>107</v>
      </c>
      <c r="HY68" s="1"/>
      <c r="HZ68" s="24">
        <v>4</v>
      </c>
      <c r="IJ68" s="1"/>
      <c r="IK68" s="1"/>
      <c r="IL68" s="1"/>
      <c r="IM68" s="1" t="s">
        <v>107</v>
      </c>
      <c r="IN68" s="1"/>
      <c r="IO68" s="24">
        <v>4</v>
      </c>
      <c r="IY68" s="1"/>
      <c r="IZ68" s="1"/>
      <c r="JA68" s="1"/>
      <c r="JB68" s="1" t="s">
        <v>107</v>
      </c>
      <c r="JC68" s="1"/>
      <c r="JD68" s="24">
        <v>4</v>
      </c>
      <c r="JN68" s="1"/>
      <c r="JO68" s="1"/>
      <c r="JP68" s="1"/>
      <c r="JQ68" s="1" t="s">
        <v>107</v>
      </c>
      <c r="JR68" s="1"/>
      <c r="JS68" s="24">
        <v>4</v>
      </c>
      <c r="KC68" s="1"/>
      <c r="KD68" s="1"/>
      <c r="KE68" s="1"/>
      <c r="KF68" s="1" t="s">
        <v>107</v>
      </c>
      <c r="KG68" s="1"/>
      <c r="KH68" s="24">
        <v>4</v>
      </c>
      <c r="KR68" s="1"/>
      <c r="KS68" s="1"/>
      <c r="KT68" s="1"/>
      <c r="KU68" s="1" t="s">
        <v>107</v>
      </c>
      <c r="KV68" s="1"/>
      <c r="KW68" s="24">
        <v>4</v>
      </c>
      <c r="LG68" s="1"/>
      <c r="LH68" s="1"/>
      <c r="LI68" s="1"/>
      <c r="LJ68" s="1" t="s">
        <v>107</v>
      </c>
      <c r="LK68" s="1"/>
      <c r="LL68" s="24">
        <v>4</v>
      </c>
      <c r="LV68" s="1"/>
      <c r="LW68" s="1"/>
      <c r="LX68" s="1"/>
      <c r="LY68" s="1" t="s">
        <v>107</v>
      </c>
      <c r="LZ68" s="1"/>
      <c r="MA68" s="24">
        <v>4</v>
      </c>
      <c r="MK68" s="1"/>
      <c r="ML68" s="1"/>
      <c r="MM68" s="1"/>
      <c r="MN68" s="1" t="s">
        <v>107</v>
      </c>
      <c r="MO68" s="1"/>
      <c r="MP68" s="24">
        <v>4</v>
      </c>
      <c r="MZ68" s="1"/>
      <c r="NA68" s="1"/>
      <c r="NB68" s="1"/>
      <c r="NC68" s="1" t="s">
        <v>107</v>
      </c>
      <c r="ND68" s="1"/>
      <c r="NE68" s="24">
        <v>4</v>
      </c>
      <c r="NO68" s="1"/>
      <c r="NP68" s="1"/>
      <c r="NQ68" s="1"/>
      <c r="NR68" s="1" t="s">
        <v>107</v>
      </c>
      <c r="NS68" s="1"/>
      <c r="NT68" s="24">
        <v>4</v>
      </c>
      <c r="OD68" s="1"/>
      <c r="OE68" s="1"/>
      <c r="OF68" s="1"/>
      <c r="OG68" s="1" t="s">
        <v>107</v>
      </c>
      <c r="OH68" s="1"/>
      <c r="OI68" s="24">
        <v>4</v>
      </c>
      <c r="OS68" s="1"/>
      <c r="OT68" s="1"/>
      <c r="OU68" s="1"/>
      <c r="OV68" s="1" t="s">
        <v>107</v>
      </c>
      <c r="OW68" s="1"/>
      <c r="OX68" s="24">
        <v>4</v>
      </c>
      <c r="PH68" s="1"/>
      <c r="PI68" s="1"/>
      <c r="PJ68" s="1"/>
      <c r="PK68" s="1" t="s">
        <v>107</v>
      </c>
      <c r="PL68" s="1"/>
      <c r="PM68" s="24">
        <v>4</v>
      </c>
      <c r="PW68" s="1"/>
      <c r="PX68" s="1"/>
      <c r="PY68" s="1"/>
      <c r="PZ68" s="1" t="s">
        <v>107</v>
      </c>
      <c r="QA68" s="1"/>
      <c r="QB68" s="24">
        <v>4</v>
      </c>
    </row>
    <row r="69" spans="3:444" ht="14" x14ac:dyDescent="0.2">
      <c r="D69" s="1"/>
      <c r="E69" s="1"/>
      <c r="F69" s="1"/>
      <c r="G69" s="1" t="s">
        <v>108</v>
      </c>
      <c r="H69" s="1"/>
      <c r="I69" s="24">
        <v>5</v>
      </c>
      <c r="S69" s="1"/>
      <c r="T69" s="1"/>
      <c r="U69" s="1"/>
      <c r="V69" s="1" t="s">
        <v>108</v>
      </c>
      <c r="W69" s="1"/>
      <c r="X69" s="24">
        <v>5</v>
      </c>
      <c r="AH69" s="1"/>
      <c r="AI69" s="1"/>
      <c r="AJ69" s="1"/>
      <c r="AK69" s="1" t="s">
        <v>108</v>
      </c>
      <c r="AL69" s="1"/>
      <c r="AM69" s="24">
        <v>5</v>
      </c>
      <c r="AW69" s="1"/>
      <c r="AX69" s="1"/>
      <c r="AY69" s="1"/>
      <c r="AZ69" s="1" t="s">
        <v>108</v>
      </c>
      <c r="BA69" s="1"/>
      <c r="BB69" s="24">
        <v>5</v>
      </c>
      <c r="BL69" s="1"/>
      <c r="BM69" s="1"/>
      <c r="BN69" s="1"/>
      <c r="BO69" s="1" t="s">
        <v>108</v>
      </c>
      <c r="BP69" s="1"/>
      <c r="BQ69" s="24">
        <v>5</v>
      </c>
      <c r="CA69" s="1"/>
      <c r="CB69" s="1"/>
      <c r="CC69" s="1"/>
      <c r="CD69" s="1" t="s">
        <v>108</v>
      </c>
      <c r="CE69" s="1"/>
      <c r="CF69" s="24">
        <v>5</v>
      </c>
      <c r="CP69" s="1"/>
      <c r="CQ69" s="1"/>
      <c r="CR69" s="1"/>
      <c r="CS69" s="1" t="s">
        <v>108</v>
      </c>
      <c r="CT69" s="1"/>
      <c r="CU69" s="24">
        <v>5</v>
      </c>
      <c r="DE69" s="1"/>
      <c r="DF69" s="1"/>
      <c r="DG69" s="1"/>
      <c r="DH69" s="1" t="s">
        <v>108</v>
      </c>
      <c r="DI69" s="1"/>
      <c r="DJ69" s="24">
        <v>5</v>
      </c>
      <c r="DT69" s="1"/>
      <c r="DU69" s="1"/>
      <c r="DV69" s="1"/>
      <c r="DW69" s="1" t="s">
        <v>108</v>
      </c>
      <c r="DX69" s="1"/>
      <c r="DY69" s="24">
        <v>5</v>
      </c>
      <c r="EI69" s="1"/>
      <c r="EJ69" s="1"/>
      <c r="EK69" s="1"/>
      <c r="EL69" s="1" t="s">
        <v>108</v>
      </c>
      <c r="EM69" s="1"/>
      <c r="EN69" s="24">
        <v>5</v>
      </c>
      <c r="EX69" s="1"/>
      <c r="EY69" s="1"/>
      <c r="EZ69" s="1"/>
      <c r="FA69" s="1" t="s">
        <v>108</v>
      </c>
      <c r="FB69" s="1"/>
      <c r="FC69" s="24">
        <v>5</v>
      </c>
      <c r="FM69" s="1"/>
      <c r="FN69" s="1"/>
      <c r="FO69" s="1"/>
      <c r="FP69" s="1" t="s">
        <v>108</v>
      </c>
      <c r="FQ69" s="1"/>
      <c r="FR69" s="24">
        <v>5</v>
      </c>
      <c r="GB69" s="1"/>
      <c r="GC69" s="1"/>
      <c r="GD69" s="1"/>
      <c r="GE69" s="1" t="s">
        <v>108</v>
      </c>
      <c r="GF69" s="1"/>
      <c r="GG69" s="24">
        <v>5</v>
      </c>
      <c r="GQ69" s="1"/>
      <c r="GR69" s="1"/>
      <c r="GS69" s="1"/>
      <c r="GT69" s="1" t="s">
        <v>108</v>
      </c>
      <c r="GU69" s="1"/>
      <c r="GV69" s="24">
        <v>5</v>
      </c>
      <c r="HF69" s="1"/>
      <c r="HG69" s="1"/>
      <c r="HH69" s="1"/>
      <c r="HI69" s="1" t="s">
        <v>108</v>
      </c>
      <c r="HJ69" s="1"/>
      <c r="HK69" s="24">
        <v>5</v>
      </c>
      <c r="HU69" s="1"/>
      <c r="HV69" s="1"/>
      <c r="HW69" s="1"/>
      <c r="HX69" s="1" t="s">
        <v>108</v>
      </c>
      <c r="HY69" s="1"/>
      <c r="HZ69" s="24">
        <v>5</v>
      </c>
      <c r="IJ69" s="1"/>
      <c r="IK69" s="1"/>
      <c r="IL69" s="1"/>
      <c r="IM69" s="1" t="s">
        <v>108</v>
      </c>
      <c r="IN69" s="1"/>
      <c r="IO69" s="24">
        <v>5</v>
      </c>
      <c r="IY69" s="1"/>
      <c r="IZ69" s="1"/>
      <c r="JA69" s="1"/>
      <c r="JB69" s="1" t="s">
        <v>108</v>
      </c>
      <c r="JC69" s="1"/>
      <c r="JD69" s="24">
        <v>5</v>
      </c>
      <c r="JN69" s="1"/>
      <c r="JO69" s="1"/>
      <c r="JP69" s="1"/>
      <c r="JQ69" s="1" t="s">
        <v>108</v>
      </c>
      <c r="JR69" s="1"/>
      <c r="JS69" s="24">
        <v>5</v>
      </c>
      <c r="KC69" s="1"/>
      <c r="KD69" s="1"/>
      <c r="KE69" s="1"/>
      <c r="KF69" s="1" t="s">
        <v>108</v>
      </c>
      <c r="KG69" s="1"/>
      <c r="KH69" s="24">
        <v>5</v>
      </c>
      <c r="KR69" s="1"/>
      <c r="KS69" s="1"/>
      <c r="KT69" s="1"/>
      <c r="KU69" s="1" t="s">
        <v>108</v>
      </c>
      <c r="KV69" s="1"/>
      <c r="KW69" s="24">
        <v>5</v>
      </c>
      <c r="LG69" s="1"/>
      <c r="LH69" s="1"/>
      <c r="LI69" s="1"/>
      <c r="LJ69" s="1" t="s">
        <v>108</v>
      </c>
      <c r="LK69" s="1"/>
      <c r="LL69" s="24">
        <v>5</v>
      </c>
      <c r="LV69" s="1"/>
      <c r="LW69" s="1"/>
      <c r="LX69" s="1"/>
      <c r="LY69" s="1" t="s">
        <v>108</v>
      </c>
      <c r="LZ69" s="1"/>
      <c r="MA69" s="24">
        <v>5</v>
      </c>
      <c r="MK69" s="1"/>
      <c r="ML69" s="1"/>
      <c r="MM69" s="1"/>
      <c r="MN69" s="1" t="s">
        <v>108</v>
      </c>
      <c r="MO69" s="1"/>
      <c r="MP69" s="24">
        <v>5</v>
      </c>
      <c r="MZ69" s="1"/>
      <c r="NA69" s="1"/>
      <c r="NB69" s="1"/>
      <c r="NC69" s="1" t="s">
        <v>108</v>
      </c>
      <c r="ND69" s="1"/>
      <c r="NE69" s="24">
        <v>5</v>
      </c>
      <c r="NO69" s="1"/>
      <c r="NP69" s="1"/>
      <c r="NQ69" s="1"/>
      <c r="NR69" s="1" t="s">
        <v>108</v>
      </c>
      <c r="NS69" s="1"/>
      <c r="NT69" s="24">
        <v>5</v>
      </c>
      <c r="OD69" s="1"/>
      <c r="OE69" s="1"/>
      <c r="OF69" s="1"/>
      <c r="OG69" s="1" t="s">
        <v>108</v>
      </c>
      <c r="OH69" s="1"/>
      <c r="OI69" s="24">
        <v>5</v>
      </c>
      <c r="OS69" s="1"/>
      <c r="OT69" s="1"/>
      <c r="OU69" s="1"/>
      <c r="OV69" s="1" t="s">
        <v>108</v>
      </c>
      <c r="OW69" s="1"/>
      <c r="OX69" s="24">
        <v>5</v>
      </c>
      <c r="PH69" s="1"/>
      <c r="PI69" s="1"/>
      <c r="PJ69" s="1"/>
      <c r="PK69" s="1" t="s">
        <v>108</v>
      </c>
      <c r="PL69" s="1"/>
      <c r="PM69" s="24">
        <v>5</v>
      </c>
      <c r="PW69" s="1"/>
      <c r="PX69" s="1"/>
      <c r="PY69" s="1"/>
      <c r="PZ69" s="1" t="s">
        <v>108</v>
      </c>
      <c r="QA69" s="1"/>
      <c r="QB69" s="24">
        <v>5</v>
      </c>
    </row>
    <row r="70" spans="3:444" ht="14" x14ac:dyDescent="0.2">
      <c r="D70" s="1"/>
      <c r="E70" s="1"/>
      <c r="F70" s="1"/>
      <c r="G70" s="1" t="s">
        <v>109</v>
      </c>
      <c r="H70" s="1"/>
      <c r="I70" s="24">
        <v>6</v>
      </c>
      <c r="S70" s="1"/>
      <c r="T70" s="1"/>
      <c r="U70" s="1"/>
      <c r="V70" s="1" t="s">
        <v>109</v>
      </c>
      <c r="W70" s="1"/>
      <c r="X70" s="24">
        <v>6</v>
      </c>
      <c r="AH70" s="1"/>
      <c r="AI70" s="1"/>
      <c r="AJ70" s="1"/>
      <c r="AK70" s="1" t="s">
        <v>109</v>
      </c>
      <c r="AL70" s="1"/>
      <c r="AM70" s="24">
        <v>6</v>
      </c>
      <c r="AW70" s="1"/>
      <c r="AX70" s="1"/>
      <c r="AY70" s="1"/>
      <c r="AZ70" s="1" t="s">
        <v>109</v>
      </c>
      <c r="BA70" s="1"/>
      <c r="BB70" s="24">
        <v>6</v>
      </c>
      <c r="BL70" s="1"/>
      <c r="BM70" s="1"/>
      <c r="BN70" s="1"/>
      <c r="BO70" s="1" t="s">
        <v>109</v>
      </c>
      <c r="BP70" s="1"/>
      <c r="BQ70" s="24">
        <v>6</v>
      </c>
      <c r="CA70" s="1"/>
      <c r="CB70" s="1"/>
      <c r="CC70" s="1"/>
      <c r="CD70" s="1" t="s">
        <v>109</v>
      </c>
      <c r="CE70" s="1"/>
      <c r="CF70" s="24">
        <v>6</v>
      </c>
      <c r="CP70" s="1"/>
      <c r="CQ70" s="1"/>
      <c r="CR70" s="1"/>
      <c r="CS70" s="1" t="s">
        <v>109</v>
      </c>
      <c r="CT70" s="1"/>
      <c r="CU70" s="24">
        <v>6</v>
      </c>
      <c r="DE70" s="1"/>
      <c r="DF70" s="1"/>
      <c r="DG70" s="1"/>
      <c r="DH70" s="1" t="s">
        <v>109</v>
      </c>
      <c r="DI70" s="1"/>
      <c r="DJ70" s="24">
        <v>6</v>
      </c>
      <c r="DT70" s="1"/>
      <c r="DU70" s="1"/>
      <c r="DV70" s="1"/>
      <c r="DW70" s="1" t="s">
        <v>109</v>
      </c>
      <c r="DX70" s="1"/>
      <c r="DY70" s="24">
        <v>6</v>
      </c>
      <c r="EI70" s="1"/>
      <c r="EJ70" s="1"/>
      <c r="EK70" s="1"/>
      <c r="EL70" s="1" t="s">
        <v>109</v>
      </c>
      <c r="EM70" s="1"/>
      <c r="EN70" s="24">
        <v>6</v>
      </c>
      <c r="EX70" s="1"/>
      <c r="EY70" s="1"/>
      <c r="EZ70" s="1"/>
      <c r="FA70" s="1" t="s">
        <v>109</v>
      </c>
      <c r="FB70" s="1"/>
      <c r="FC70" s="24">
        <v>6</v>
      </c>
      <c r="FM70" s="1"/>
      <c r="FN70" s="1"/>
      <c r="FO70" s="1"/>
      <c r="FP70" s="1" t="s">
        <v>109</v>
      </c>
      <c r="FQ70" s="1"/>
      <c r="FR70" s="24">
        <v>6</v>
      </c>
      <c r="GB70" s="1"/>
      <c r="GC70" s="1"/>
      <c r="GD70" s="1"/>
      <c r="GE70" s="1" t="s">
        <v>109</v>
      </c>
      <c r="GF70" s="1"/>
      <c r="GG70" s="24">
        <v>6</v>
      </c>
      <c r="GQ70" s="1"/>
      <c r="GR70" s="1"/>
      <c r="GS70" s="1"/>
      <c r="GT70" s="1" t="s">
        <v>109</v>
      </c>
      <c r="GU70" s="1"/>
      <c r="GV70" s="24">
        <v>6</v>
      </c>
      <c r="HF70" s="1"/>
      <c r="HG70" s="1"/>
      <c r="HH70" s="1"/>
      <c r="HI70" s="1" t="s">
        <v>109</v>
      </c>
      <c r="HJ70" s="1"/>
      <c r="HK70" s="24">
        <v>6</v>
      </c>
      <c r="HU70" s="1"/>
      <c r="HV70" s="1"/>
      <c r="HW70" s="1"/>
      <c r="HX70" s="1" t="s">
        <v>109</v>
      </c>
      <c r="HY70" s="1"/>
      <c r="HZ70" s="24">
        <v>6</v>
      </c>
      <c r="IJ70" s="1"/>
      <c r="IK70" s="1"/>
      <c r="IL70" s="1"/>
      <c r="IM70" s="1" t="s">
        <v>109</v>
      </c>
      <c r="IN70" s="1"/>
      <c r="IO70" s="24">
        <v>6</v>
      </c>
      <c r="IY70" s="1"/>
      <c r="IZ70" s="1"/>
      <c r="JA70" s="1"/>
      <c r="JB70" s="1" t="s">
        <v>109</v>
      </c>
      <c r="JC70" s="1"/>
      <c r="JD70" s="24">
        <v>6</v>
      </c>
      <c r="JN70" s="1"/>
      <c r="JO70" s="1"/>
      <c r="JP70" s="1"/>
      <c r="JQ70" s="1" t="s">
        <v>109</v>
      </c>
      <c r="JR70" s="1"/>
      <c r="JS70" s="24">
        <v>6</v>
      </c>
      <c r="KC70" s="1"/>
      <c r="KD70" s="1"/>
      <c r="KE70" s="1"/>
      <c r="KF70" s="1" t="s">
        <v>109</v>
      </c>
      <c r="KG70" s="1"/>
      <c r="KH70" s="24">
        <v>6</v>
      </c>
      <c r="KR70" s="1"/>
      <c r="KS70" s="1"/>
      <c r="KT70" s="1"/>
      <c r="KU70" s="1" t="s">
        <v>109</v>
      </c>
      <c r="KV70" s="1"/>
      <c r="KW70" s="24">
        <v>6</v>
      </c>
      <c r="LG70" s="1"/>
      <c r="LH70" s="1"/>
      <c r="LI70" s="1"/>
      <c r="LJ70" s="1" t="s">
        <v>109</v>
      </c>
      <c r="LK70" s="1"/>
      <c r="LL70" s="24">
        <v>6</v>
      </c>
      <c r="LV70" s="1"/>
      <c r="LW70" s="1"/>
      <c r="LX70" s="1"/>
      <c r="LY70" s="1" t="s">
        <v>109</v>
      </c>
      <c r="LZ70" s="1"/>
      <c r="MA70" s="24">
        <v>6</v>
      </c>
      <c r="MK70" s="1"/>
      <c r="ML70" s="1"/>
      <c r="MM70" s="1"/>
      <c r="MN70" s="1" t="s">
        <v>109</v>
      </c>
      <c r="MO70" s="1"/>
      <c r="MP70" s="24">
        <v>6</v>
      </c>
      <c r="MZ70" s="1"/>
      <c r="NA70" s="1"/>
      <c r="NB70" s="1"/>
      <c r="NC70" s="1" t="s">
        <v>109</v>
      </c>
      <c r="ND70" s="1"/>
      <c r="NE70" s="24">
        <v>6</v>
      </c>
      <c r="NO70" s="1"/>
      <c r="NP70" s="1"/>
      <c r="NQ70" s="1"/>
      <c r="NR70" s="1" t="s">
        <v>109</v>
      </c>
      <c r="NS70" s="1"/>
      <c r="NT70" s="24">
        <v>6</v>
      </c>
      <c r="OD70" s="1"/>
      <c r="OE70" s="1"/>
      <c r="OF70" s="1"/>
      <c r="OG70" s="1" t="s">
        <v>109</v>
      </c>
      <c r="OH70" s="1"/>
      <c r="OI70" s="24">
        <v>6</v>
      </c>
      <c r="OS70" s="1"/>
      <c r="OT70" s="1"/>
      <c r="OU70" s="1"/>
      <c r="OV70" s="1" t="s">
        <v>109</v>
      </c>
      <c r="OW70" s="1"/>
      <c r="OX70" s="24">
        <v>6</v>
      </c>
      <c r="PH70" s="1"/>
      <c r="PI70" s="1"/>
      <c r="PJ70" s="1"/>
      <c r="PK70" s="1" t="s">
        <v>109</v>
      </c>
      <c r="PL70" s="1"/>
      <c r="PM70" s="24">
        <v>6</v>
      </c>
      <c r="PW70" s="1"/>
      <c r="PX70" s="1"/>
      <c r="PY70" s="1"/>
      <c r="PZ70" s="1" t="s">
        <v>109</v>
      </c>
      <c r="QA70" s="1"/>
      <c r="QB70" s="24">
        <v>6</v>
      </c>
    </row>
    <row r="71" spans="3:444" ht="14" x14ac:dyDescent="0.2">
      <c r="D71" s="1"/>
      <c r="E71" s="1" t="s">
        <v>110</v>
      </c>
      <c r="F71" s="1"/>
      <c r="G71" s="1" t="s">
        <v>111</v>
      </c>
      <c r="H71" s="1"/>
      <c r="I71" s="24">
        <v>7</v>
      </c>
      <c r="S71" s="1"/>
      <c r="T71" s="1" t="s">
        <v>110</v>
      </c>
      <c r="U71" s="1"/>
      <c r="V71" s="1" t="s">
        <v>111</v>
      </c>
      <c r="W71" s="1"/>
      <c r="X71" s="24">
        <v>7</v>
      </c>
      <c r="AH71" s="1"/>
      <c r="AI71" s="1" t="s">
        <v>110</v>
      </c>
      <c r="AJ71" s="1"/>
      <c r="AK71" s="1" t="s">
        <v>111</v>
      </c>
      <c r="AL71" s="1"/>
      <c r="AM71" s="24">
        <v>7</v>
      </c>
      <c r="AW71" s="1"/>
      <c r="AX71" s="1" t="s">
        <v>110</v>
      </c>
      <c r="AY71" s="1"/>
      <c r="AZ71" s="1" t="s">
        <v>111</v>
      </c>
      <c r="BA71" s="1"/>
      <c r="BB71" s="24">
        <v>7</v>
      </c>
      <c r="BL71" s="1"/>
      <c r="BM71" s="1" t="s">
        <v>110</v>
      </c>
      <c r="BN71" s="1"/>
      <c r="BO71" s="1" t="s">
        <v>111</v>
      </c>
      <c r="BP71" s="1"/>
      <c r="BQ71" s="24">
        <v>7</v>
      </c>
      <c r="CA71" s="1"/>
      <c r="CB71" s="1" t="s">
        <v>110</v>
      </c>
      <c r="CC71" s="1"/>
      <c r="CD71" s="1" t="s">
        <v>111</v>
      </c>
      <c r="CE71" s="1"/>
      <c r="CF71" s="24">
        <v>7</v>
      </c>
      <c r="CP71" s="1"/>
      <c r="CQ71" s="1" t="s">
        <v>110</v>
      </c>
      <c r="CR71" s="1"/>
      <c r="CS71" s="1" t="s">
        <v>111</v>
      </c>
      <c r="CT71" s="1"/>
      <c r="CU71" s="24">
        <v>7</v>
      </c>
      <c r="DE71" s="1"/>
      <c r="DF71" s="1" t="s">
        <v>110</v>
      </c>
      <c r="DG71" s="1"/>
      <c r="DH71" s="1" t="s">
        <v>111</v>
      </c>
      <c r="DI71" s="1"/>
      <c r="DJ71" s="24">
        <v>7</v>
      </c>
      <c r="DT71" s="1"/>
      <c r="DU71" s="1" t="s">
        <v>110</v>
      </c>
      <c r="DV71" s="1"/>
      <c r="DW71" s="1" t="s">
        <v>111</v>
      </c>
      <c r="DX71" s="1"/>
      <c r="DY71" s="24">
        <v>7</v>
      </c>
      <c r="EI71" s="1"/>
      <c r="EJ71" s="1" t="s">
        <v>110</v>
      </c>
      <c r="EK71" s="1"/>
      <c r="EL71" s="1" t="s">
        <v>111</v>
      </c>
      <c r="EM71" s="1"/>
      <c r="EN71" s="24">
        <v>7</v>
      </c>
      <c r="EX71" s="1"/>
      <c r="EY71" s="1" t="s">
        <v>110</v>
      </c>
      <c r="EZ71" s="1"/>
      <c r="FA71" s="1" t="s">
        <v>111</v>
      </c>
      <c r="FB71" s="1"/>
      <c r="FC71" s="24">
        <v>7</v>
      </c>
      <c r="FM71" s="1"/>
      <c r="FN71" s="1" t="s">
        <v>110</v>
      </c>
      <c r="FO71" s="1"/>
      <c r="FP71" s="1" t="s">
        <v>111</v>
      </c>
      <c r="FQ71" s="1"/>
      <c r="FR71" s="24">
        <v>7</v>
      </c>
      <c r="GB71" s="1"/>
      <c r="GC71" s="1" t="s">
        <v>110</v>
      </c>
      <c r="GD71" s="1"/>
      <c r="GE71" s="1" t="s">
        <v>111</v>
      </c>
      <c r="GF71" s="1"/>
      <c r="GG71" s="24">
        <v>7</v>
      </c>
      <c r="GQ71" s="1"/>
      <c r="GR71" s="1" t="s">
        <v>110</v>
      </c>
      <c r="GS71" s="1"/>
      <c r="GT71" s="1" t="s">
        <v>111</v>
      </c>
      <c r="GU71" s="1"/>
      <c r="GV71" s="24">
        <v>7</v>
      </c>
      <c r="HF71" s="1"/>
      <c r="HG71" s="1" t="s">
        <v>110</v>
      </c>
      <c r="HH71" s="1"/>
      <c r="HI71" s="1" t="s">
        <v>111</v>
      </c>
      <c r="HJ71" s="1"/>
      <c r="HK71" s="24">
        <v>7</v>
      </c>
      <c r="HU71" s="1"/>
      <c r="HV71" s="1" t="s">
        <v>110</v>
      </c>
      <c r="HW71" s="1"/>
      <c r="HX71" s="1" t="s">
        <v>111</v>
      </c>
      <c r="HY71" s="1"/>
      <c r="HZ71" s="24">
        <v>7</v>
      </c>
      <c r="IJ71" s="1"/>
      <c r="IK71" s="1" t="s">
        <v>110</v>
      </c>
      <c r="IL71" s="1"/>
      <c r="IM71" s="1" t="s">
        <v>111</v>
      </c>
      <c r="IN71" s="1"/>
      <c r="IO71" s="24">
        <v>7</v>
      </c>
      <c r="IY71" s="1"/>
      <c r="IZ71" s="1" t="s">
        <v>110</v>
      </c>
      <c r="JA71" s="1"/>
      <c r="JB71" s="1" t="s">
        <v>111</v>
      </c>
      <c r="JC71" s="1"/>
      <c r="JD71" s="24">
        <v>7</v>
      </c>
      <c r="JN71" s="1"/>
      <c r="JO71" s="1" t="s">
        <v>110</v>
      </c>
      <c r="JP71" s="1"/>
      <c r="JQ71" s="1" t="s">
        <v>111</v>
      </c>
      <c r="JR71" s="1"/>
      <c r="JS71" s="24">
        <v>7</v>
      </c>
      <c r="KC71" s="1"/>
      <c r="KD71" s="1" t="s">
        <v>110</v>
      </c>
      <c r="KE71" s="1"/>
      <c r="KF71" s="1" t="s">
        <v>111</v>
      </c>
      <c r="KG71" s="1"/>
      <c r="KH71" s="24">
        <v>7</v>
      </c>
      <c r="KR71" s="1"/>
      <c r="KS71" s="1" t="s">
        <v>110</v>
      </c>
      <c r="KT71" s="1"/>
      <c r="KU71" s="1" t="s">
        <v>111</v>
      </c>
      <c r="KV71" s="1"/>
      <c r="KW71" s="24">
        <v>7</v>
      </c>
      <c r="LG71" s="1"/>
      <c r="LH71" s="1" t="s">
        <v>110</v>
      </c>
      <c r="LI71" s="1"/>
      <c r="LJ71" s="1" t="s">
        <v>111</v>
      </c>
      <c r="LK71" s="1"/>
      <c r="LL71" s="24">
        <v>7</v>
      </c>
      <c r="LV71" s="1"/>
      <c r="LW71" s="1" t="s">
        <v>110</v>
      </c>
      <c r="LX71" s="1"/>
      <c r="LY71" s="1" t="s">
        <v>111</v>
      </c>
      <c r="LZ71" s="1"/>
      <c r="MA71" s="24">
        <v>7</v>
      </c>
      <c r="MK71" s="1"/>
      <c r="ML71" s="1" t="s">
        <v>110</v>
      </c>
      <c r="MM71" s="1"/>
      <c r="MN71" s="1" t="s">
        <v>111</v>
      </c>
      <c r="MO71" s="1"/>
      <c r="MP71" s="24">
        <v>7</v>
      </c>
      <c r="MZ71" s="1"/>
      <c r="NA71" s="1" t="s">
        <v>110</v>
      </c>
      <c r="NB71" s="1"/>
      <c r="NC71" s="1" t="s">
        <v>111</v>
      </c>
      <c r="ND71" s="1"/>
      <c r="NE71" s="24">
        <v>7</v>
      </c>
      <c r="NO71" s="1"/>
      <c r="NP71" s="1" t="s">
        <v>110</v>
      </c>
      <c r="NQ71" s="1"/>
      <c r="NR71" s="1" t="s">
        <v>111</v>
      </c>
      <c r="NS71" s="1"/>
      <c r="NT71" s="24">
        <v>7</v>
      </c>
      <c r="OD71" s="1"/>
      <c r="OE71" s="1" t="s">
        <v>110</v>
      </c>
      <c r="OF71" s="1"/>
      <c r="OG71" s="1" t="s">
        <v>111</v>
      </c>
      <c r="OH71" s="1"/>
      <c r="OI71" s="24">
        <v>7</v>
      </c>
      <c r="OS71" s="1"/>
      <c r="OT71" s="1" t="s">
        <v>110</v>
      </c>
      <c r="OU71" s="1"/>
      <c r="OV71" s="1" t="s">
        <v>111</v>
      </c>
      <c r="OW71" s="1"/>
      <c r="OX71" s="24">
        <v>7</v>
      </c>
      <c r="PH71" s="1"/>
      <c r="PI71" s="1" t="s">
        <v>110</v>
      </c>
      <c r="PJ71" s="1"/>
      <c r="PK71" s="1" t="s">
        <v>111</v>
      </c>
      <c r="PL71" s="1"/>
      <c r="PM71" s="24">
        <v>7</v>
      </c>
      <c r="PW71" s="1"/>
      <c r="PX71" s="1" t="s">
        <v>110</v>
      </c>
      <c r="PY71" s="1"/>
      <c r="PZ71" s="1" t="s">
        <v>111</v>
      </c>
      <c r="QA71" s="1"/>
      <c r="QB71" s="24">
        <v>7</v>
      </c>
    </row>
    <row r="72" spans="3:444" ht="14" x14ac:dyDescent="0.2">
      <c r="C72" s="1"/>
      <c r="D72" s="1"/>
      <c r="E72" s="1"/>
      <c r="F72" s="1"/>
      <c r="G72" s="1" t="s">
        <v>112</v>
      </c>
      <c r="H72" s="1"/>
      <c r="I72" s="24">
        <v>8</v>
      </c>
      <c r="R72" s="1"/>
      <c r="S72" s="1"/>
      <c r="T72" s="1"/>
      <c r="U72" s="1"/>
      <c r="V72" s="1" t="s">
        <v>112</v>
      </c>
      <c r="W72" s="1"/>
      <c r="X72" s="24">
        <v>8</v>
      </c>
      <c r="AG72" s="1"/>
      <c r="AH72" s="1"/>
      <c r="AI72" s="1"/>
      <c r="AJ72" s="1"/>
      <c r="AK72" s="1" t="s">
        <v>112</v>
      </c>
      <c r="AL72" s="1"/>
      <c r="AM72" s="24">
        <v>8</v>
      </c>
      <c r="AV72" s="1"/>
      <c r="AW72" s="1"/>
      <c r="AX72" s="1"/>
      <c r="AY72" s="1"/>
      <c r="AZ72" s="1" t="s">
        <v>112</v>
      </c>
      <c r="BA72" s="1"/>
      <c r="BB72" s="24">
        <v>8</v>
      </c>
      <c r="BK72" s="1"/>
      <c r="BL72" s="1"/>
      <c r="BM72" s="1"/>
      <c r="BN72" s="1"/>
      <c r="BO72" s="1" t="s">
        <v>112</v>
      </c>
      <c r="BP72" s="1"/>
      <c r="BQ72" s="24">
        <v>8</v>
      </c>
      <c r="BZ72" s="1"/>
      <c r="CA72" s="1"/>
      <c r="CB72" s="1"/>
      <c r="CC72" s="1"/>
      <c r="CD72" s="1" t="s">
        <v>112</v>
      </c>
      <c r="CE72" s="1"/>
      <c r="CF72" s="24">
        <v>8</v>
      </c>
      <c r="CO72" s="1"/>
      <c r="CP72" s="1"/>
      <c r="CQ72" s="1"/>
      <c r="CR72" s="1"/>
      <c r="CS72" s="1" t="s">
        <v>112</v>
      </c>
      <c r="CT72" s="1"/>
      <c r="CU72" s="24">
        <v>8</v>
      </c>
      <c r="DD72" s="1"/>
      <c r="DE72" s="1"/>
      <c r="DF72" s="1"/>
      <c r="DG72" s="1"/>
      <c r="DH72" s="1" t="s">
        <v>112</v>
      </c>
      <c r="DI72" s="1"/>
      <c r="DJ72" s="24">
        <v>8</v>
      </c>
      <c r="DS72" s="1"/>
      <c r="DT72" s="1"/>
      <c r="DU72" s="1"/>
      <c r="DV72" s="1"/>
      <c r="DW72" s="1" t="s">
        <v>112</v>
      </c>
      <c r="DX72" s="1"/>
      <c r="DY72" s="24">
        <v>8</v>
      </c>
      <c r="EH72" s="1"/>
      <c r="EI72" s="1"/>
      <c r="EJ72" s="1"/>
      <c r="EK72" s="1"/>
      <c r="EL72" s="1" t="s">
        <v>112</v>
      </c>
      <c r="EM72" s="1"/>
      <c r="EN72" s="24">
        <v>8</v>
      </c>
      <c r="EW72" s="1"/>
      <c r="EX72" s="1"/>
      <c r="EY72" s="1"/>
      <c r="EZ72" s="1"/>
      <c r="FA72" s="1" t="s">
        <v>112</v>
      </c>
      <c r="FB72" s="1"/>
      <c r="FC72" s="24">
        <v>8</v>
      </c>
      <c r="FL72" s="1"/>
      <c r="FM72" s="1"/>
      <c r="FN72" s="1"/>
      <c r="FO72" s="1"/>
      <c r="FP72" s="1" t="s">
        <v>112</v>
      </c>
      <c r="FQ72" s="1"/>
      <c r="FR72" s="24">
        <v>8</v>
      </c>
      <c r="GA72" s="1"/>
      <c r="GB72" s="1"/>
      <c r="GC72" s="1"/>
      <c r="GD72" s="1"/>
      <c r="GE72" s="1" t="s">
        <v>112</v>
      </c>
      <c r="GF72" s="1"/>
      <c r="GG72" s="24">
        <v>8</v>
      </c>
      <c r="GP72" s="1"/>
      <c r="GQ72" s="1"/>
      <c r="GR72" s="1"/>
      <c r="GS72" s="1"/>
      <c r="GT72" s="1" t="s">
        <v>112</v>
      </c>
      <c r="GU72" s="1"/>
      <c r="GV72" s="24">
        <v>8</v>
      </c>
      <c r="HE72" s="1"/>
      <c r="HF72" s="1"/>
      <c r="HG72" s="1"/>
      <c r="HH72" s="1"/>
      <c r="HI72" s="1" t="s">
        <v>112</v>
      </c>
      <c r="HJ72" s="1"/>
      <c r="HK72" s="24">
        <v>8</v>
      </c>
      <c r="HT72" s="1"/>
      <c r="HU72" s="1"/>
      <c r="HV72" s="1"/>
      <c r="HW72" s="1"/>
      <c r="HX72" s="1" t="s">
        <v>112</v>
      </c>
      <c r="HY72" s="1"/>
      <c r="HZ72" s="24">
        <v>8</v>
      </c>
      <c r="II72" s="1"/>
      <c r="IJ72" s="1"/>
      <c r="IK72" s="1"/>
      <c r="IL72" s="1"/>
      <c r="IM72" s="1" t="s">
        <v>112</v>
      </c>
      <c r="IN72" s="1"/>
      <c r="IO72" s="24">
        <v>8</v>
      </c>
      <c r="IX72" s="1"/>
      <c r="IY72" s="1"/>
      <c r="IZ72" s="1"/>
      <c r="JA72" s="1"/>
      <c r="JB72" s="1" t="s">
        <v>112</v>
      </c>
      <c r="JC72" s="1"/>
      <c r="JD72" s="24">
        <v>8</v>
      </c>
      <c r="JM72" s="1"/>
      <c r="JN72" s="1"/>
      <c r="JO72" s="1"/>
      <c r="JP72" s="1"/>
      <c r="JQ72" s="1" t="s">
        <v>112</v>
      </c>
      <c r="JR72" s="1"/>
      <c r="JS72" s="24">
        <v>8</v>
      </c>
      <c r="KB72" s="1"/>
      <c r="KC72" s="1"/>
      <c r="KD72" s="1"/>
      <c r="KE72" s="1"/>
      <c r="KF72" s="1" t="s">
        <v>112</v>
      </c>
      <c r="KG72" s="1"/>
      <c r="KH72" s="24">
        <v>8</v>
      </c>
      <c r="KQ72" s="1"/>
      <c r="KR72" s="1"/>
      <c r="KS72" s="1"/>
      <c r="KT72" s="1"/>
      <c r="KU72" s="1" t="s">
        <v>112</v>
      </c>
      <c r="KV72" s="1"/>
      <c r="KW72" s="24">
        <v>8</v>
      </c>
      <c r="LF72" s="1"/>
      <c r="LG72" s="1"/>
      <c r="LH72" s="1"/>
      <c r="LI72" s="1"/>
      <c r="LJ72" s="1" t="s">
        <v>112</v>
      </c>
      <c r="LK72" s="1"/>
      <c r="LL72" s="24">
        <v>8</v>
      </c>
      <c r="LU72" s="1"/>
      <c r="LV72" s="1"/>
      <c r="LW72" s="1"/>
      <c r="LX72" s="1"/>
      <c r="LY72" s="1" t="s">
        <v>112</v>
      </c>
      <c r="LZ72" s="1"/>
      <c r="MA72" s="24">
        <v>8</v>
      </c>
      <c r="MJ72" s="1"/>
      <c r="MK72" s="1"/>
      <c r="ML72" s="1"/>
      <c r="MM72" s="1"/>
      <c r="MN72" s="1" t="s">
        <v>112</v>
      </c>
      <c r="MO72" s="1"/>
      <c r="MP72" s="24">
        <v>8</v>
      </c>
      <c r="MY72" s="1"/>
      <c r="MZ72" s="1"/>
      <c r="NA72" s="1"/>
      <c r="NB72" s="1"/>
      <c r="NC72" s="1" t="s">
        <v>112</v>
      </c>
      <c r="ND72" s="1"/>
      <c r="NE72" s="24">
        <v>8</v>
      </c>
      <c r="NN72" s="1"/>
      <c r="NO72" s="1"/>
      <c r="NP72" s="1"/>
      <c r="NQ72" s="1"/>
      <c r="NR72" s="1" t="s">
        <v>112</v>
      </c>
      <c r="NS72" s="1"/>
      <c r="NT72" s="24">
        <v>8</v>
      </c>
      <c r="OC72" s="1"/>
      <c r="OD72" s="1"/>
      <c r="OE72" s="1"/>
      <c r="OF72" s="1"/>
      <c r="OG72" s="1" t="s">
        <v>112</v>
      </c>
      <c r="OH72" s="1"/>
      <c r="OI72" s="24">
        <v>8</v>
      </c>
      <c r="OR72" s="1"/>
      <c r="OS72" s="1"/>
      <c r="OT72" s="1"/>
      <c r="OU72" s="1"/>
      <c r="OV72" s="1" t="s">
        <v>112</v>
      </c>
      <c r="OW72" s="1"/>
      <c r="OX72" s="24">
        <v>8</v>
      </c>
      <c r="PG72" s="1"/>
      <c r="PH72" s="1"/>
      <c r="PI72" s="1"/>
      <c r="PJ72" s="1"/>
      <c r="PK72" s="1" t="s">
        <v>112</v>
      </c>
      <c r="PL72" s="1"/>
      <c r="PM72" s="24">
        <v>8</v>
      </c>
      <c r="PV72" s="1"/>
      <c r="PW72" s="1"/>
      <c r="PX72" s="1"/>
      <c r="PY72" s="1"/>
      <c r="PZ72" s="1" t="s">
        <v>112</v>
      </c>
      <c r="QA72" s="1"/>
      <c r="QB72" s="24">
        <v>8</v>
      </c>
    </row>
    <row r="73" spans="3:444" ht="14" x14ac:dyDescent="0.2">
      <c r="C73" s="1"/>
      <c r="D73" s="1"/>
      <c r="E73" s="1"/>
      <c r="F73" s="1"/>
      <c r="G73" s="1" t="s">
        <v>113</v>
      </c>
      <c r="H73" s="1"/>
      <c r="I73" s="24">
        <v>9</v>
      </c>
      <c r="R73" s="1"/>
      <c r="S73" s="1"/>
      <c r="T73" s="1"/>
      <c r="U73" s="1"/>
      <c r="V73" s="1" t="s">
        <v>113</v>
      </c>
      <c r="W73" s="1"/>
      <c r="X73" s="24">
        <v>9</v>
      </c>
      <c r="AG73" s="1"/>
      <c r="AH73" s="1"/>
      <c r="AI73" s="1"/>
      <c r="AJ73" s="1"/>
      <c r="AK73" s="1" t="s">
        <v>113</v>
      </c>
      <c r="AL73" s="1"/>
      <c r="AM73" s="24">
        <v>9</v>
      </c>
      <c r="AV73" s="1"/>
      <c r="AW73" s="1"/>
      <c r="AX73" s="1"/>
      <c r="AY73" s="1"/>
      <c r="AZ73" s="1" t="s">
        <v>113</v>
      </c>
      <c r="BA73" s="1"/>
      <c r="BB73" s="24">
        <v>9</v>
      </c>
      <c r="BK73" s="1"/>
      <c r="BL73" s="1"/>
      <c r="BM73" s="1"/>
      <c r="BN73" s="1"/>
      <c r="BO73" s="1" t="s">
        <v>113</v>
      </c>
      <c r="BP73" s="1"/>
      <c r="BQ73" s="24">
        <v>9</v>
      </c>
      <c r="BZ73" s="1"/>
      <c r="CA73" s="1"/>
      <c r="CB73" s="1"/>
      <c r="CC73" s="1"/>
      <c r="CD73" s="1" t="s">
        <v>113</v>
      </c>
      <c r="CE73" s="1"/>
      <c r="CF73" s="24">
        <v>9</v>
      </c>
      <c r="CO73" s="1"/>
      <c r="CP73" s="1"/>
      <c r="CQ73" s="1"/>
      <c r="CR73" s="1"/>
      <c r="CS73" s="1" t="s">
        <v>113</v>
      </c>
      <c r="CT73" s="1"/>
      <c r="CU73" s="24">
        <v>9</v>
      </c>
      <c r="DD73" s="1"/>
      <c r="DE73" s="1"/>
      <c r="DF73" s="1"/>
      <c r="DG73" s="1"/>
      <c r="DH73" s="1" t="s">
        <v>113</v>
      </c>
      <c r="DI73" s="1"/>
      <c r="DJ73" s="24">
        <v>9</v>
      </c>
      <c r="DS73" s="1"/>
      <c r="DT73" s="1"/>
      <c r="DU73" s="1"/>
      <c r="DV73" s="1"/>
      <c r="DW73" s="1" t="s">
        <v>113</v>
      </c>
      <c r="DX73" s="1"/>
      <c r="DY73" s="24">
        <v>9</v>
      </c>
      <c r="EH73" s="1"/>
      <c r="EI73" s="1"/>
      <c r="EJ73" s="1"/>
      <c r="EK73" s="1"/>
      <c r="EL73" s="1" t="s">
        <v>113</v>
      </c>
      <c r="EM73" s="1"/>
      <c r="EN73" s="24">
        <v>9</v>
      </c>
      <c r="EW73" s="1"/>
      <c r="EX73" s="1"/>
      <c r="EY73" s="1"/>
      <c r="EZ73" s="1"/>
      <c r="FA73" s="1" t="s">
        <v>113</v>
      </c>
      <c r="FB73" s="1"/>
      <c r="FC73" s="24">
        <v>9</v>
      </c>
      <c r="FL73" s="1"/>
      <c r="FM73" s="1"/>
      <c r="FN73" s="1"/>
      <c r="FO73" s="1"/>
      <c r="FP73" s="1" t="s">
        <v>113</v>
      </c>
      <c r="FQ73" s="1"/>
      <c r="FR73" s="24">
        <v>9</v>
      </c>
      <c r="GA73" s="1"/>
      <c r="GB73" s="1"/>
      <c r="GC73" s="1"/>
      <c r="GD73" s="1"/>
      <c r="GE73" s="1" t="s">
        <v>113</v>
      </c>
      <c r="GF73" s="1"/>
      <c r="GG73" s="24">
        <v>9</v>
      </c>
      <c r="GP73" s="1"/>
      <c r="GQ73" s="1"/>
      <c r="GR73" s="1"/>
      <c r="GS73" s="1"/>
      <c r="GT73" s="1" t="s">
        <v>113</v>
      </c>
      <c r="GU73" s="1"/>
      <c r="GV73" s="24">
        <v>9</v>
      </c>
      <c r="HE73" s="1"/>
      <c r="HF73" s="1"/>
      <c r="HG73" s="1"/>
      <c r="HH73" s="1"/>
      <c r="HI73" s="1" t="s">
        <v>113</v>
      </c>
      <c r="HJ73" s="1"/>
      <c r="HK73" s="24">
        <v>9</v>
      </c>
      <c r="HT73" s="1"/>
      <c r="HU73" s="1"/>
      <c r="HV73" s="1"/>
      <c r="HW73" s="1"/>
      <c r="HX73" s="1" t="s">
        <v>113</v>
      </c>
      <c r="HY73" s="1"/>
      <c r="HZ73" s="24">
        <v>9</v>
      </c>
      <c r="II73" s="1"/>
      <c r="IJ73" s="1"/>
      <c r="IK73" s="1"/>
      <c r="IL73" s="1"/>
      <c r="IM73" s="1" t="s">
        <v>113</v>
      </c>
      <c r="IN73" s="1"/>
      <c r="IO73" s="24">
        <v>9</v>
      </c>
      <c r="IX73" s="1"/>
      <c r="IY73" s="1"/>
      <c r="IZ73" s="1"/>
      <c r="JA73" s="1"/>
      <c r="JB73" s="1" t="s">
        <v>113</v>
      </c>
      <c r="JC73" s="1"/>
      <c r="JD73" s="24">
        <v>9</v>
      </c>
      <c r="JM73" s="1"/>
      <c r="JN73" s="1"/>
      <c r="JO73" s="1"/>
      <c r="JP73" s="1"/>
      <c r="JQ73" s="1" t="s">
        <v>113</v>
      </c>
      <c r="JR73" s="1"/>
      <c r="JS73" s="24">
        <v>9</v>
      </c>
      <c r="KB73" s="1"/>
      <c r="KC73" s="1"/>
      <c r="KD73" s="1"/>
      <c r="KE73" s="1"/>
      <c r="KF73" s="1" t="s">
        <v>113</v>
      </c>
      <c r="KG73" s="1"/>
      <c r="KH73" s="24">
        <v>9</v>
      </c>
      <c r="KQ73" s="1"/>
      <c r="KR73" s="1"/>
      <c r="KS73" s="1"/>
      <c r="KT73" s="1"/>
      <c r="KU73" s="1" t="s">
        <v>113</v>
      </c>
      <c r="KV73" s="1"/>
      <c r="KW73" s="24">
        <v>9</v>
      </c>
      <c r="LF73" s="1"/>
      <c r="LG73" s="1"/>
      <c r="LH73" s="1"/>
      <c r="LI73" s="1"/>
      <c r="LJ73" s="1" t="s">
        <v>113</v>
      </c>
      <c r="LK73" s="1"/>
      <c r="LL73" s="24">
        <v>9</v>
      </c>
      <c r="LU73" s="1"/>
      <c r="LV73" s="1"/>
      <c r="LW73" s="1"/>
      <c r="LX73" s="1"/>
      <c r="LY73" s="1" t="s">
        <v>113</v>
      </c>
      <c r="LZ73" s="1"/>
      <c r="MA73" s="24">
        <v>9</v>
      </c>
      <c r="MJ73" s="1"/>
      <c r="MK73" s="1"/>
      <c r="ML73" s="1"/>
      <c r="MM73" s="1"/>
      <c r="MN73" s="1" t="s">
        <v>113</v>
      </c>
      <c r="MO73" s="1"/>
      <c r="MP73" s="24">
        <v>9</v>
      </c>
      <c r="MY73" s="1"/>
      <c r="MZ73" s="1"/>
      <c r="NA73" s="1"/>
      <c r="NB73" s="1"/>
      <c r="NC73" s="1" t="s">
        <v>113</v>
      </c>
      <c r="ND73" s="1"/>
      <c r="NE73" s="24">
        <v>9</v>
      </c>
      <c r="NN73" s="1"/>
      <c r="NO73" s="1"/>
      <c r="NP73" s="1"/>
      <c r="NQ73" s="1"/>
      <c r="NR73" s="1" t="s">
        <v>113</v>
      </c>
      <c r="NS73" s="1"/>
      <c r="NT73" s="24">
        <v>9</v>
      </c>
      <c r="OC73" s="1"/>
      <c r="OD73" s="1"/>
      <c r="OE73" s="1"/>
      <c r="OF73" s="1"/>
      <c r="OG73" s="1" t="s">
        <v>113</v>
      </c>
      <c r="OH73" s="1"/>
      <c r="OI73" s="24">
        <v>9</v>
      </c>
      <c r="OR73" s="1"/>
      <c r="OS73" s="1"/>
      <c r="OT73" s="1"/>
      <c r="OU73" s="1"/>
      <c r="OV73" s="1" t="s">
        <v>113</v>
      </c>
      <c r="OW73" s="1"/>
      <c r="OX73" s="24">
        <v>9</v>
      </c>
      <c r="PG73" s="1"/>
      <c r="PH73" s="1"/>
      <c r="PI73" s="1"/>
      <c r="PJ73" s="1"/>
      <c r="PK73" s="1" t="s">
        <v>113</v>
      </c>
      <c r="PL73" s="1"/>
      <c r="PM73" s="24">
        <v>9</v>
      </c>
      <c r="PV73" s="1"/>
      <c r="PW73" s="1"/>
      <c r="PX73" s="1"/>
      <c r="PY73" s="1"/>
      <c r="PZ73" s="1" t="s">
        <v>113</v>
      </c>
      <c r="QA73" s="1"/>
      <c r="QB73" s="24">
        <v>9</v>
      </c>
    </row>
    <row r="74" spans="3:444" ht="14" x14ac:dyDescent="0.2">
      <c r="C74" s="1"/>
      <c r="D74" s="1"/>
      <c r="E74" s="1"/>
      <c r="F74" s="1"/>
      <c r="G74" s="1" t="s">
        <v>114</v>
      </c>
      <c r="H74" s="1"/>
      <c r="I74" s="24">
        <v>10</v>
      </c>
      <c r="R74" s="1"/>
      <c r="S74" s="1"/>
      <c r="T74" s="1"/>
      <c r="U74" s="1"/>
      <c r="V74" s="1" t="s">
        <v>114</v>
      </c>
      <c r="W74" s="1"/>
      <c r="X74" s="24">
        <v>10</v>
      </c>
      <c r="AG74" s="1"/>
      <c r="AH74" s="1"/>
      <c r="AI74" s="1"/>
      <c r="AJ74" s="1"/>
      <c r="AK74" s="1" t="s">
        <v>114</v>
      </c>
      <c r="AL74" s="1"/>
      <c r="AM74" s="24">
        <v>10</v>
      </c>
      <c r="AV74" s="1"/>
      <c r="AW74" s="1"/>
      <c r="AX74" s="1"/>
      <c r="AY74" s="1"/>
      <c r="AZ74" s="1" t="s">
        <v>114</v>
      </c>
      <c r="BA74" s="1"/>
      <c r="BB74" s="24">
        <v>10</v>
      </c>
      <c r="BK74" s="1"/>
      <c r="BL74" s="1"/>
      <c r="BM74" s="1"/>
      <c r="BN74" s="1"/>
      <c r="BO74" s="1" t="s">
        <v>114</v>
      </c>
      <c r="BP74" s="1"/>
      <c r="BQ74" s="24">
        <v>10</v>
      </c>
      <c r="BZ74" s="1"/>
      <c r="CA74" s="1"/>
      <c r="CB74" s="1"/>
      <c r="CC74" s="1"/>
      <c r="CD74" s="1" t="s">
        <v>114</v>
      </c>
      <c r="CE74" s="1"/>
      <c r="CF74" s="24">
        <v>10</v>
      </c>
      <c r="CO74" s="1"/>
      <c r="CP74" s="1"/>
      <c r="CQ74" s="1"/>
      <c r="CR74" s="1"/>
      <c r="CS74" s="1" t="s">
        <v>114</v>
      </c>
      <c r="CT74" s="1"/>
      <c r="CU74" s="24">
        <v>10</v>
      </c>
      <c r="DD74" s="1"/>
      <c r="DE74" s="1"/>
      <c r="DF74" s="1"/>
      <c r="DG74" s="1"/>
      <c r="DH74" s="1" t="s">
        <v>114</v>
      </c>
      <c r="DI74" s="1"/>
      <c r="DJ74" s="24">
        <v>10</v>
      </c>
      <c r="DS74" s="1"/>
      <c r="DT74" s="1"/>
      <c r="DU74" s="1"/>
      <c r="DV74" s="1"/>
      <c r="DW74" s="1" t="s">
        <v>114</v>
      </c>
      <c r="DX74" s="1"/>
      <c r="DY74" s="24">
        <v>10</v>
      </c>
      <c r="EH74" s="1"/>
      <c r="EI74" s="1"/>
      <c r="EJ74" s="1"/>
      <c r="EK74" s="1"/>
      <c r="EL74" s="1" t="s">
        <v>114</v>
      </c>
      <c r="EM74" s="1"/>
      <c r="EN74" s="24">
        <v>10</v>
      </c>
      <c r="EW74" s="1"/>
      <c r="EX74" s="1"/>
      <c r="EY74" s="1"/>
      <c r="EZ74" s="1"/>
      <c r="FA74" s="1" t="s">
        <v>114</v>
      </c>
      <c r="FB74" s="1"/>
      <c r="FC74" s="24">
        <v>10</v>
      </c>
      <c r="FL74" s="1"/>
      <c r="FM74" s="1"/>
      <c r="FN74" s="1"/>
      <c r="FO74" s="1"/>
      <c r="FP74" s="1" t="s">
        <v>114</v>
      </c>
      <c r="FQ74" s="1"/>
      <c r="FR74" s="24">
        <v>10</v>
      </c>
      <c r="GA74" s="1"/>
      <c r="GB74" s="1"/>
      <c r="GC74" s="1"/>
      <c r="GD74" s="1"/>
      <c r="GE74" s="1" t="s">
        <v>114</v>
      </c>
      <c r="GF74" s="1"/>
      <c r="GG74" s="24">
        <v>10</v>
      </c>
      <c r="GP74" s="1"/>
      <c r="GQ74" s="1"/>
      <c r="GR74" s="1"/>
      <c r="GS74" s="1"/>
      <c r="GT74" s="1" t="s">
        <v>114</v>
      </c>
      <c r="GU74" s="1"/>
      <c r="GV74" s="24">
        <v>10</v>
      </c>
      <c r="HE74" s="1"/>
      <c r="HF74" s="1"/>
      <c r="HG74" s="1"/>
      <c r="HH74" s="1"/>
      <c r="HI74" s="1" t="s">
        <v>114</v>
      </c>
      <c r="HJ74" s="1"/>
      <c r="HK74" s="24">
        <v>10</v>
      </c>
      <c r="HT74" s="1"/>
      <c r="HU74" s="1"/>
      <c r="HV74" s="1"/>
      <c r="HW74" s="1"/>
      <c r="HX74" s="1" t="s">
        <v>114</v>
      </c>
      <c r="HY74" s="1"/>
      <c r="HZ74" s="24">
        <v>10</v>
      </c>
      <c r="II74" s="1"/>
      <c r="IJ74" s="1"/>
      <c r="IK74" s="1"/>
      <c r="IL74" s="1"/>
      <c r="IM74" s="1" t="s">
        <v>114</v>
      </c>
      <c r="IN74" s="1"/>
      <c r="IO74" s="24">
        <v>10</v>
      </c>
      <c r="IX74" s="1"/>
      <c r="IY74" s="1"/>
      <c r="IZ74" s="1"/>
      <c r="JA74" s="1"/>
      <c r="JB74" s="1" t="s">
        <v>114</v>
      </c>
      <c r="JC74" s="1"/>
      <c r="JD74" s="24">
        <v>10</v>
      </c>
      <c r="JM74" s="1"/>
      <c r="JN74" s="1"/>
      <c r="JO74" s="1"/>
      <c r="JP74" s="1"/>
      <c r="JQ74" s="1" t="s">
        <v>114</v>
      </c>
      <c r="JR74" s="1"/>
      <c r="JS74" s="24">
        <v>10</v>
      </c>
      <c r="KB74" s="1"/>
      <c r="KC74" s="1"/>
      <c r="KD74" s="1"/>
      <c r="KE74" s="1"/>
      <c r="KF74" s="1" t="s">
        <v>114</v>
      </c>
      <c r="KG74" s="1"/>
      <c r="KH74" s="24">
        <v>10</v>
      </c>
      <c r="KQ74" s="1"/>
      <c r="KR74" s="1"/>
      <c r="KS74" s="1"/>
      <c r="KT74" s="1"/>
      <c r="KU74" s="1" t="s">
        <v>114</v>
      </c>
      <c r="KV74" s="1"/>
      <c r="KW74" s="24">
        <v>10</v>
      </c>
      <c r="LF74" s="1"/>
      <c r="LG74" s="1"/>
      <c r="LH74" s="1"/>
      <c r="LI74" s="1"/>
      <c r="LJ74" s="1" t="s">
        <v>114</v>
      </c>
      <c r="LK74" s="1"/>
      <c r="LL74" s="24">
        <v>10</v>
      </c>
      <c r="LU74" s="1"/>
      <c r="LV74" s="1"/>
      <c r="LW74" s="1"/>
      <c r="LX74" s="1"/>
      <c r="LY74" s="1" t="s">
        <v>114</v>
      </c>
      <c r="LZ74" s="1"/>
      <c r="MA74" s="24">
        <v>10</v>
      </c>
      <c r="MJ74" s="1"/>
      <c r="MK74" s="1"/>
      <c r="ML74" s="1"/>
      <c r="MM74" s="1"/>
      <c r="MN74" s="1" t="s">
        <v>114</v>
      </c>
      <c r="MO74" s="1"/>
      <c r="MP74" s="24">
        <v>10</v>
      </c>
      <c r="MY74" s="1"/>
      <c r="MZ74" s="1"/>
      <c r="NA74" s="1"/>
      <c r="NB74" s="1"/>
      <c r="NC74" s="1" t="s">
        <v>114</v>
      </c>
      <c r="ND74" s="1"/>
      <c r="NE74" s="24">
        <v>10</v>
      </c>
      <c r="NN74" s="1"/>
      <c r="NO74" s="1"/>
      <c r="NP74" s="1"/>
      <c r="NQ74" s="1"/>
      <c r="NR74" s="1" t="s">
        <v>114</v>
      </c>
      <c r="NS74" s="1"/>
      <c r="NT74" s="24">
        <v>10</v>
      </c>
      <c r="OC74" s="1"/>
      <c r="OD74" s="1"/>
      <c r="OE74" s="1"/>
      <c r="OF74" s="1"/>
      <c r="OG74" s="1" t="s">
        <v>114</v>
      </c>
      <c r="OH74" s="1"/>
      <c r="OI74" s="24">
        <v>10</v>
      </c>
      <c r="OR74" s="1"/>
      <c r="OS74" s="1"/>
      <c r="OT74" s="1"/>
      <c r="OU74" s="1"/>
      <c r="OV74" s="1" t="s">
        <v>114</v>
      </c>
      <c r="OW74" s="1"/>
      <c r="OX74" s="24">
        <v>10</v>
      </c>
      <c r="PG74" s="1"/>
      <c r="PH74" s="1"/>
      <c r="PI74" s="1"/>
      <c r="PJ74" s="1"/>
      <c r="PK74" s="1" t="s">
        <v>114</v>
      </c>
      <c r="PL74" s="1"/>
      <c r="PM74" s="24">
        <v>10</v>
      </c>
      <c r="PV74" s="1"/>
      <c r="PW74" s="1"/>
      <c r="PX74" s="1"/>
      <c r="PY74" s="1"/>
      <c r="PZ74" s="1" t="s">
        <v>114</v>
      </c>
      <c r="QA74" s="1"/>
      <c r="QB74" s="24">
        <v>10</v>
      </c>
    </row>
    <row r="75" spans="3:444" ht="14" x14ac:dyDescent="0.2">
      <c r="C75" s="1"/>
      <c r="D75" s="1"/>
      <c r="E75" s="1"/>
      <c r="F75" s="1"/>
      <c r="G75" s="1" t="s">
        <v>115</v>
      </c>
      <c r="H75" s="1"/>
      <c r="I75" s="24">
        <v>11</v>
      </c>
      <c r="R75" s="1"/>
      <c r="S75" s="1"/>
      <c r="T75" s="1"/>
      <c r="U75" s="1"/>
      <c r="V75" s="1" t="s">
        <v>115</v>
      </c>
      <c r="W75" s="1"/>
      <c r="X75" s="24">
        <v>11</v>
      </c>
      <c r="AG75" s="1"/>
      <c r="AH75" s="1"/>
      <c r="AI75" s="1"/>
      <c r="AJ75" s="1"/>
      <c r="AK75" s="1" t="s">
        <v>115</v>
      </c>
      <c r="AL75" s="1"/>
      <c r="AM75" s="24">
        <v>11</v>
      </c>
      <c r="AV75" s="1"/>
      <c r="AW75" s="1"/>
      <c r="AX75" s="1"/>
      <c r="AY75" s="1"/>
      <c r="AZ75" s="1" t="s">
        <v>115</v>
      </c>
      <c r="BA75" s="1"/>
      <c r="BB75" s="24">
        <v>11</v>
      </c>
      <c r="BK75" s="1"/>
      <c r="BL75" s="1"/>
      <c r="BM75" s="1"/>
      <c r="BN75" s="1"/>
      <c r="BO75" s="1" t="s">
        <v>115</v>
      </c>
      <c r="BP75" s="1"/>
      <c r="BQ75" s="24">
        <v>11</v>
      </c>
      <c r="BZ75" s="1"/>
      <c r="CA75" s="1"/>
      <c r="CB75" s="1"/>
      <c r="CC75" s="1"/>
      <c r="CD75" s="1" t="s">
        <v>115</v>
      </c>
      <c r="CE75" s="1"/>
      <c r="CF75" s="24">
        <v>11</v>
      </c>
      <c r="CO75" s="1"/>
      <c r="CP75" s="1"/>
      <c r="CQ75" s="1"/>
      <c r="CR75" s="1"/>
      <c r="CS75" s="1" t="s">
        <v>115</v>
      </c>
      <c r="CT75" s="1"/>
      <c r="CU75" s="24">
        <v>11</v>
      </c>
      <c r="DD75" s="1"/>
      <c r="DE75" s="1"/>
      <c r="DF75" s="1"/>
      <c r="DG75" s="1"/>
      <c r="DH75" s="1" t="s">
        <v>115</v>
      </c>
      <c r="DI75" s="1"/>
      <c r="DJ75" s="24">
        <v>11</v>
      </c>
      <c r="DS75" s="1"/>
      <c r="DT75" s="1"/>
      <c r="DU75" s="1"/>
      <c r="DV75" s="1"/>
      <c r="DW75" s="1" t="s">
        <v>115</v>
      </c>
      <c r="DX75" s="1"/>
      <c r="DY75" s="24">
        <v>11</v>
      </c>
      <c r="EH75" s="1"/>
      <c r="EI75" s="1"/>
      <c r="EJ75" s="1"/>
      <c r="EK75" s="1"/>
      <c r="EL75" s="1" t="s">
        <v>115</v>
      </c>
      <c r="EM75" s="1"/>
      <c r="EN75" s="24">
        <v>11</v>
      </c>
      <c r="EW75" s="1"/>
      <c r="EX75" s="1"/>
      <c r="EY75" s="1"/>
      <c r="EZ75" s="1"/>
      <c r="FA75" s="1" t="s">
        <v>115</v>
      </c>
      <c r="FB75" s="1"/>
      <c r="FC75" s="24">
        <v>11</v>
      </c>
      <c r="FL75" s="1"/>
      <c r="FM75" s="1"/>
      <c r="FN75" s="1"/>
      <c r="FO75" s="1"/>
      <c r="FP75" s="1" t="s">
        <v>115</v>
      </c>
      <c r="FQ75" s="1"/>
      <c r="FR75" s="24">
        <v>11</v>
      </c>
      <c r="GA75" s="1"/>
      <c r="GB75" s="1"/>
      <c r="GC75" s="1"/>
      <c r="GD75" s="1"/>
      <c r="GE75" s="1" t="s">
        <v>115</v>
      </c>
      <c r="GF75" s="1"/>
      <c r="GG75" s="24">
        <v>11</v>
      </c>
      <c r="GP75" s="1"/>
      <c r="GQ75" s="1"/>
      <c r="GR75" s="1"/>
      <c r="GS75" s="1"/>
      <c r="GT75" s="1" t="s">
        <v>115</v>
      </c>
      <c r="GU75" s="1"/>
      <c r="GV75" s="24">
        <v>11</v>
      </c>
      <c r="HE75" s="1"/>
      <c r="HF75" s="1"/>
      <c r="HG75" s="1"/>
      <c r="HH75" s="1"/>
      <c r="HI75" s="1" t="s">
        <v>115</v>
      </c>
      <c r="HJ75" s="1"/>
      <c r="HK75" s="24">
        <v>11</v>
      </c>
      <c r="HT75" s="1"/>
      <c r="HU75" s="1"/>
      <c r="HV75" s="1"/>
      <c r="HW75" s="1"/>
      <c r="HX75" s="1" t="s">
        <v>115</v>
      </c>
      <c r="HY75" s="1"/>
      <c r="HZ75" s="24">
        <v>11</v>
      </c>
      <c r="II75" s="1"/>
      <c r="IJ75" s="1"/>
      <c r="IK75" s="1"/>
      <c r="IL75" s="1"/>
      <c r="IM75" s="1" t="s">
        <v>115</v>
      </c>
      <c r="IN75" s="1"/>
      <c r="IO75" s="24">
        <v>11</v>
      </c>
      <c r="IX75" s="1"/>
      <c r="IY75" s="1"/>
      <c r="IZ75" s="1"/>
      <c r="JA75" s="1"/>
      <c r="JB75" s="1" t="s">
        <v>115</v>
      </c>
      <c r="JC75" s="1"/>
      <c r="JD75" s="24">
        <v>11</v>
      </c>
      <c r="JM75" s="1"/>
      <c r="JN75" s="1"/>
      <c r="JO75" s="1"/>
      <c r="JP75" s="1"/>
      <c r="JQ75" s="1" t="s">
        <v>115</v>
      </c>
      <c r="JR75" s="1"/>
      <c r="JS75" s="24">
        <v>11</v>
      </c>
      <c r="KB75" s="1"/>
      <c r="KC75" s="1"/>
      <c r="KD75" s="1"/>
      <c r="KE75" s="1"/>
      <c r="KF75" s="1" t="s">
        <v>115</v>
      </c>
      <c r="KG75" s="1"/>
      <c r="KH75" s="24">
        <v>11</v>
      </c>
      <c r="KQ75" s="1"/>
      <c r="KR75" s="1"/>
      <c r="KS75" s="1"/>
      <c r="KT75" s="1"/>
      <c r="KU75" s="1" t="s">
        <v>115</v>
      </c>
      <c r="KV75" s="1"/>
      <c r="KW75" s="24">
        <v>11</v>
      </c>
      <c r="LF75" s="1"/>
      <c r="LG75" s="1"/>
      <c r="LH75" s="1"/>
      <c r="LI75" s="1"/>
      <c r="LJ75" s="1" t="s">
        <v>115</v>
      </c>
      <c r="LK75" s="1"/>
      <c r="LL75" s="24">
        <v>11</v>
      </c>
      <c r="LU75" s="1"/>
      <c r="LV75" s="1"/>
      <c r="LW75" s="1"/>
      <c r="LX75" s="1"/>
      <c r="LY75" s="1" t="s">
        <v>115</v>
      </c>
      <c r="LZ75" s="1"/>
      <c r="MA75" s="24">
        <v>11</v>
      </c>
      <c r="MJ75" s="1"/>
      <c r="MK75" s="1"/>
      <c r="ML75" s="1"/>
      <c r="MM75" s="1"/>
      <c r="MN75" s="1" t="s">
        <v>115</v>
      </c>
      <c r="MO75" s="1"/>
      <c r="MP75" s="24">
        <v>11</v>
      </c>
      <c r="MY75" s="1"/>
      <c r="MZ75" s="1"/>
      <c r="NA75" s="1"/>
      <c r="NB75" s="1"/>
      <c r="NC75" s="1" t="s">
        <v>115</v>
      </c>
      <c r="ND75" s="1"/>
      <c r="NE75" s="24">
        <v>11</v>
      </c>
      <c r="NN75" s="1"/>
      <c r="NO75" s="1"/>
      <c r="NP75" s="1"/>
      <c r="NQ75" s="1"/>
      <c r="NR75" s="1" t="s">
        <v>115</v>
      </c>
      <c r="NS75" s="1"/>
      <c r="NT75" s="24">
        <v>11</v>
      </c>
      <c r="OC75" s="1"/>
      <c r="OD75" s="1"/>
      <c r="OE75" s="1"/>
      <c r="OF75" s="1"/>
      <c r="OG75" s="1" t="s">
        <v>115</v>
      </c>
      <c r="OH75" s="1"/>
      <c r="OI75" s="24">
        <v>11</v>
      </c>
      <c r="OR75" s="1"/>
      <c r="OS75" s="1"/>
      <c r="OT75" s="1"/>
      <c r="OU75" s="1"/>
      <c r="OV75" s="1" t="s">
        <v>115</v>
      </c>
      <c r="OW75" s="1"/>
      <c r="OX75" s="24">
        <v>11</v>
      </c>
      <c r="PG75" s="1"/>
      <c r="PH75" s="1"/>
      <c r="PI75" s="1"/>
      <c r="PJ75" s="1"/>
      <c r="PK75" s="1" t="s">
        <v>115</v>
      </c>
      <c r="PL75" s="1"/>
      <c r="PM75" s="24">
        <v>11</v>
      </c>
      <c r="PV75" s="1"/>
      <c r="PW75" s="1"/>
      <c r="PX75" s="1"/>
      <c r="PY75" s="1"/>
      <c r="PZ75" s="1" t="s">
        <v>115</v>
      </c>
      <c r="QA75" s="1"/>
      <c r="QB75" s="24">
        <v>11</v>
      </c>
    </row>
    <row r="76" spans="3:444" ht="14" x14ac:dyDescent="0.2">
      <c r="C76" s="1"/>
      <c r="D76" s="1"/>
      <c r="E76" s="1"/>
      <c r="F76" s="1"/>
      <c r="G76" s="1" t="s">
        <v>116</v>
      </c>
      <c r="H76" s="1"/>
      <c r="I76" s="24">
        <v>12</v>
      </c>
      <c r="R76" s="1"/>
      <c r="S76" s="1"/>
      <c r="T76" s="1"/>
      <c r="U76" s="1"/>
      <c r="V76" s="1" t="s">
        <v>116</v>
      </c>
      <c r="W76" s="1"/>
      <c r="X76" s="24">
        <v>12</v>
      </c>
      <c r="AG76" s="1"/>
      <c r="AH76" s="1"/>
      <c r="AI76" s="1"/>
      <c r="AJ76" s="1"/>
      <c r="AK76" s="1" t="s">
        <v>116</v>
      </c>
      <c r="AL76" s="1"/>
      <c r="AM76" s="24">
        <v>12</v>
      </c>
      <c r="AV76" s="1"/>
      <c r="AW76" s="1"/>
      <c r="AX76" s="1"/>
      <c r="AY76" s="1"/>
      <c r="AZ76" s="1" t="s">
        <v>116</v>
      </c>
      <c r="BA76" s="1"/>
      <c r="BB76" s="24">
        <v>12</v>
      </c>
      <c r="BK76" s="1"/>
      <c r="BL76" s="1"/>
      <c r="BM76" s="1"/>
      <c r="BN76" s="1"/>
      <c r="BO76" s="1" t="s">
        <v>116</v>
      </c>
      <c r="BP76" s="1"/>
      <c r="BQ76" s="24">
        <v>12</v>
      </c>
      <c r="BZ76" s="1"/>
      <c r="CA76" s="1"/>
      <c r="CB76" s="1"/>
      <c r="CC76" s="1"/>
      <c r="CD76" s="1" t="s">
        <v>116</v>
      </c>
      <c r="CE76" s="1"/>
      <c r="CF76" s="24">
        <v>12</v>
      </c>
      <c r="CO76" s="1"/>
      <c r="CP76" s="1"/>
      <c r="CQ76" s="1"/>
      <c r="CR76" s="1"/>
      <c r="CS76" s="1" t="s">
        <v>116</v>
      </c>
      <c r="CT76" s="1"/>
      <c r="CU76" s="24">
        <v>12</v>
      </c>
      <c r="DD76" s="1"/>
      <c r="DE76" s="1"/>
      <c r="DF76" s="1"/>
      <c r="DG76" s="1"/>
      <c r="DH76" s="1" t="s">
        <v>116</v>
      </c>
      <c r="DI76" s="1"/>
      <c r="DJ76" s="24">
        <v>12</v>
      </c>
      <c r="DS76" s="1"/>
      <c r="DT76" s="1"/>
      <c r="DU76" s="1"/>
      <c r="DV76" s="1"/>
      <c r="DW76" s="1" t="s">
        <v>116</v>
      </c>
      <c r="DX76" s="1"/>
      <c r="DY76" s="24">
        <v>12</v>
      </c>
      <c r="EH76" s="1"/>
      <c r="EI76" s="1"/>
      <c r="EJ76" s="1"/>
      <c r="EK76" s="1"/>
      <c r="EL76" s="1" t="s">
        <v>116</v>
      </c>
      <c r="EM76" s="1"/>
      <c r="EN76" s="24">
        <v>12</v>
      </c>
      <c r="EW76" s="1"/>
      <c r="EX76" s="1"/>
      <c r="EY76" s="1"/>
      <c r="EZ76" s="1"/>
      <c r="FA76" s="1" t="s">
        <v>116</v>
      </c>
      <c r="FB76" s="1"/>
      <c r="FC76" s="24">
        <v>12</v>
      </c>
      <c r="FL76" s="1"/>
      <c r="FM76" s="1"/>
      <c r="FN76" s="1"/>
      <c r="FO76" s="1"/>
      <c r="FP76" s="1" t="s">
        <v>116</v>
      </c>
      <c r="FQ76" s="1"/>
      <c r="FR76" s="24">
        <v>12</v>
      </c>
      <c r="GA76" s="1"/>
      <c r="GB76" s="1"/>
      <c r="GC76" s="1"/>
      <c r="GD76" s="1"/>
      <c r="GE76" s="1" t="s">
        <v>116</v>
      </c>
      <c r="GF76" s="1"/>
      <c r="GG76" s="24">
        <v>12</v>
      </c>
      <c r="GP76" s="1"/>
      <c r="GQ76" s="1"/>
      <c r="GR76" s="1"/>
      <c r="GS76" s="1"/>
      <c r="GT76" s="1" t="s">
        <v>116</v>
      </c>
      <c r="GU76" s="1"/>
      <c r="GV76" s="24">
        <v>12</v>
      </c>
      <c r="HE76" s="1"/>
      <c r="HF76" s="1"/>
      <c r="HG76" s="1"/>
      <c r="HH76" s="1"/>
      <c r="HI76" s="1" t="s">
        <v>116</v>
      </c>
      <c r="HJ76" s="1"/>
      <c r="HK76" s="24">
        <v>12</v>
      </c>
      <c r="HT76" s="1"/>
      <c r="HU76" s="1"/>
      <c r="HV76" s="1"/>
      <c r="HW76" s="1"/>
      <c r="HX76" s="1" t="s">
        <v>116</v>
      </c>
      <c r="HY76" s="1"/>
      <c r="HZ76" s="24">
        <v>12</v>
      </c>
      <c r="II76" s="1"/>
      <c r="IJ76" s="1"/>
      <c r="IK76" s="1"/>
      <c r="IL76" s="1"/>
      <c r="IM76" s="1" t="s">
        <v>116</v>
      </c>
      <c r="IN76" s="1"/>
      <c r="IO76" s="24">
        <v>12</v>
      </c>
      <c r="IX76" s="1"/>
      <c r="IY76" s="1"/>
      <c r="IZ76" s="1"/>
      <c r="JA76" s="1"/>
      <c r="JB76" s="1" t="s">
        <v>116</v>
      </c>
      <c r="JC76" s="1"/>
      <c r="JD76" s="24">
        <v>12</v>
      </c>
      <c r="JM76" s="1"/>
      <c r="JN76" s="1"/>
      <c r="JO76" s="1"/>
      <c r="JP76" s="1"/>
      <c r="JQ76" s="1" t="s">
        <v>116</v>
      </c>
      <c r="JR76" s="1"/>
      <c r="JS76" s="24">
        <v>12</v>
      </c>
      <c r="KB76" s="1"/>
      <c r="KC76" s="1"/>
      <c r="KD76" s="1"/>
      <c r="KE76" s="1"/>
      <c r="KF76" s="1" t="s">
        <v>116</v>
      </c>
      <c r="KG76" s="1"/>
      <c r="KH76" s="24">
        <v>12</v>
      </c>
      <c r="KQ76" s="1"/>
      <c r="KR76" s="1"/>
      <c r="KS76" s="1"/>
      <c r="KT76" s="1"/>
      <c r="KU76" s="1" t="s">
        <v>116</v>
      </c>
      <c r="KV76" s="1"/>
      <c r="KW76" s="24">
        <v>12</v>
      </c>
      <c r="LF76" s="1"/>
      <c r="LG76" s="1"/>
      <c r="LH76" s="1"/>
      <c r="LI76" s="1"/>
      <c r="LJ76" s="1" t="s">
        <v>116</v>
      </c>
      <c r="LK76" s="1"/>
      <c r="LL76" s="24">
        <v>12</v>
      </c>
      <c r="LU76" s="1"/>
      <c r="LV76" s="1"/>
      <c r="LW76" s="1"/>
      <c r="LX76" s="1"/>
      <c r="LY76" s="1" t="s">
        <v>116</v>
      </c>
      <c r="LZ76" s="1"/>
      <c r="MA76" s="24">
        <v>12</v>
      </c>
      <c r="MJ76" s="1"/>
      <c r="MK76" s="1"/>
      <c r="ML76" s="1"/>
      <c r="MM76" s="1"/>
      <c r="MN76" s="1" t="s">
        <v>116</v>
      </c>
      <c r="MO76" s="1"/>
      <c r="MP76" s="24">
        <v>12</v>
      </c>
      <c r="MY76" s="1"/>
      <c r="MZ76" s="1"/>
      <c r="NA76" s="1"/>
      <c r="NB76" s="1"/>
      <c r="NC76" s="1" t="s">
        <v>116</v>
      </c>
      <c r="ND76" s="1"/>
      <c r="NE76" s="24">
        <v>12</v>
      </c>
      <c r="NN76" s="1"/>
      <c r="NO76" s="1"/>
      <c r="NP76" s="1"/>
      <c r="NQ76" s="1"/>
      <c r="NR76" s="1" t="s">
        <v>116</v>
      </c>
      <c r="NS76" s="1"/>
      <c r="NT76" s="24">
        <v>12</v>
      </c>
      <c r="OC76" s="1"/>
      <c r="OD76" s="1"/>
      <c r="OE76" s="1"/>
      <c r="OF76" s="1"/>
      <c r="OG76" s="1" t="s">
        <v>116</v>
      </c>
      <c r="OH76" s="1"/>
      <c r="OI76" s="24">
        <v>12</v>
      </c>
      <c r="OR76" s="1"/>
      <c r="OS76" s="1"/>
      <c r="OT76" s="1"/>
      <c r="OU76" s="1"/>
      <c r="OV76" s="1" t="s">
        <v>116</v>
      </c>
      <c r="OW76" s="1"/>
      <c r="OX76" s="24">
        <v>12</v>
      </c>
      <c r="PG76" s="1"/>
      <c r="PH76" s="1"/>
      <c r="PI76" s="1"/>
      <c r="PJ76" s="1"/>
      <c r="PK76" s="1" t="s">
        <v>116</v>
      </c>
      <c r="PL76" s="1"/>
      <c r="PM76" s="24">
        <v>12</v>
      </c>
      <c r="PV76" s="1"/>
      <c r="PW76" s="1"/>
      <c r="PX76" s="1"/>
      <c r="PY76" s="1"/>
      <c r="PZ76" s="1" t="s">
        <v>116</v>
      </c>
      <c r="QA76" s="1"/>
      <c r="QB76" s="24">
        <v>12</v>
      </c>
    </row>
    <row r="77" spans="3:444" ht="14" x14ac:dyDescent="0.2">
      <c r="C77" s="1"/>
      <c r="D77" s="1"/>
      <c r="E77" s="1"/>
      <c r="F77" s="1"/>
      <c r="G77" s="1" t="s">
        <v>117</v>
      </c>
      <c r="H77" s="1"/>
      <c r="I77" s="24">
        <v>13</v>
      </c>
      <c r="R77" s="1"/>
      <c r="S77" s="1"/>
      <c r="T77" s="1"/>
      <c r="U77" s="1"/>
      <c r="V77" s="1" t="s">
        <v>117</v>
      </c>
      <c r="W77" s="1"/>
      <c r="X77" s="24">
        <v>13</v>
      </c>
      <c r="AG77" s="1"/>
      <c r="AH77" s="1"/>
      <c r="AI77" s="1"/>
      <c r="AJ77" s="1"/>
      <c r="AK77" s="1" t="s">
        <v>117</v>
      </c>
      <c r="AL77" s="1"/>
      <c r="AM77" s="24">
        <v>13</v>
      </c>
      <c r="AV77" s="1"/>
      <c r="AW77" s="1"/>
      <c r="AX77" s="1"/>
      <c r="AY77" s="1"/>
      <c r="AZ77" s="1" t="s">
        <v>117</v>
      </c>
      <c r="BA77" s="1"/>
      <c r="BB77" s="24">
        <v>13</v>
      </c>
      <c r="BK77" s="1"/>
      <c r="BL77" s="1"/>
      <c r="BM77" s="1"/>
      <c r="BN77" s="1"/>
      <c r="BO77" s="1" t="s">
        <v>117</v>
      </c>
      <c r="BP77" s="1"/>
      <c r="BQ77" s="24">
        <v>13</v>
      </c>
      <c r="BZ77" s="1"/>
      <c r="CA77" s="1"/>
      <c r="CB77" s="1"/>
      <c r="CC77" s="1"/>
      <c r="CD77" s="1" t="s">
        <v>117</v>
      </c>
      <c r="CE77" s="1"/>
      <c r="CF77" s="24">
        <v>13</v>
      </c>
      <c r="CO77" s="1"/>
      <c r="CP77" s="1"/>
      <c r="CQ77" s="1"/>
      <c r="CR77" s="1"/>
      <c r="CS77" s="1" t="s">
        <v>117</v>
      </c>
      <c r="CT77" s="1"/>
      <c r="CU77" s="24">
        <v>13</v>
      </c>
      <c r="DD77" s="1"/>
      <c r="DE77" s="1"/>
      <c r="DF77" s="1"/>
      <c r="DG77" s="1"/>
      <c r="DH77" s="1" t="s">
        <v>117</v>
      </c>
      <c r="DI77" s="1"/>
      <c r="DJ77" s="24">
        <v>13</v>
      </c>
      <c r="DS77" s="1"/>
      <c r="DT77" s="1"/>
      <c r="DU77" s="1"/>
      <c r="DV77" s="1"/>
      <c r="DW77" s="1" t="s">
        <v>117</v>
      </c>
      <c r="DX77" s="1"/>
      <c r="DY77" s="24">
        <v>13</v>
      </c>
      <c r="EH77" s="1"/>
      <c r="EI77" s="1"/>
      <c r="EJ77" s="1"/>
      <c r="EK77" s="1"/>
      <c r="EL77" s="1" t="s">
        <v>117</v>
      </c>
      <c r="EM77" s="1"/>
      <c r="EN77" s="24">
        <v>13</v>
      </c>
      <c r="EW77" s="1"/>
      <c r="EX77" s="1"/>
      <c r="EY77" s="1"/>
      <c r="EZ77" s="1"/>
      <c r="FA77" s="1" t="s">
        <v>117</v>
      </c>
      <c r="FB77" s="1"/>
      <c r="FC77" s="24">
        <v>13</v>
      </c>
      <c r="FL77" s="1"/>
      <c r="FM77" s="1"/>
      <c r="FN77" s="1"/>
      <c r="FO77" s="1"/>
      <c r="FP77" s="1" t="s">
        <v>117</v>
      </c>
      <c r="FQ77" s="1"/>
      <c r="FR77" s="24">
        <v>13</v>
      </c>
      <c r="GA77" s="1"/>
      <c r="GB77" s="1"/>
      <c r="GC77" s="1"/>
      <c r="GD77" s="1"/>
      <c r="GE77" s="1" t="s">
        <v>117</v>
      </c>
      <c r="GF77" s="1"/>
      <c r="GG77" s="24">
        <v>13</v>
      </c>
      <c r="GP77" s="1"/>
      <c r="GQ77" s="1"/>
      <c r="GR77" s="1"/>
      <c r="GS77" s="1"/>
      <c r="GT77" s="1" t="s">
        <v>117</v>
      </c>
      <c r="GU77" s="1"/>
      <c r="GV77" s="24">
        <v>13</v>
      </c>
      <c r="HE77" s="1"/>
      <c r="HF77" s="1"/>
      <c r="HG77" s="1"/>
      <c r="HH77" s="1"/>
      <c r="HI77" s="1" t="s">
        <v>117</v>
      </c>
      <c r="HJ77" s="1"/>
      <c r="HK77" s="24">
        <v>13</v>
      </c>
      <c r="HT77" s="1"/>
      <c r="HU77" s="1"/>
      <c r="HV77" s="1"/>
      <c r="HW77" s="1"/>
      <c r="HX77" s="1" t="s">
        <v>117</v>
      </c>
      <c r="HY77" s="1"/>
      <c r="HZ77" s="24">
        <v>13</v>
      </c>
      <c r="II77" s="1"/>
      <c r="IJ77" s="1"/>
      <c r="IK77" s="1"/>
      <c r="IL77" s="1"/>
      <c r="IM77" s="1" t="s">
        <v>117</v>
      </c>
      <c r="IN77" s="1"/>
      <c r="IO77" s="24">
        <v>13</v>
      </c>
      <c r="IX77" s="1"/>
      <c r="IY77" s="1"/>
      <c r="IZ77" s="1"/>
      <c r="JA77" s="1"/>
      <c r="JB77" s="1" t="s">
        <v>117</v>
      </c>
      <c r="JC77" s="1"/>
      <c r="JD77" s="24">
        <v>13</v>
      </c>
      <c r="JM77" s="1"/>
      <c r="JN77" s="1"/>
      <c r="JO77" s="1"/>
      <c r="JP77" s="1"/>
      <c r="JQ77" s="1" t="s">
        <v>117</v>
      </c>
      <c r="JR77" s="1"/>
      <c r="JS77" s="24">
        <v>13</v>
      </c>
      <c r="KB77" s="1"/>
      <c r="KC77" s="1"/>
      <c r="KD77" s="1"/>
      <c r="KE77" s="1"/>
      <c r="KF77" s="1" t="s">
        <v>117</v>
      </c>
      <c r="KG77" s="1"/>
      <c r="KH77" s="24">
        <v>13</v>
      </c>
      <c r="KQ77" s="1"/>
      <c r="KR77" s="1"/>
      <c r="KS77" s="1"/>
      <c r="KT77" s="1"/>
      <c r="KU77" s="1" t="s">
        <v>117</v>
      </c>
      <c r="KV77" s="1"/>
      <c r="KW77" s="24">
        <v>13</v>
      </c>
      <c r="LF77" s="1"/>
      <c r="LG77" s="1"/>
      <c r="LH77" s="1"/>
      <c r="LI77" s="1"/>
      <c r="LJ77" s="1" t="s">
        <v>117</v>
      </c>
      <c r="LK77" s="1"/>
      <c r="LL77" s="24">
        <v>13</v>
      </c>
      <c r="LU77" s="1"/>
      <c r="LV77" s="1"/>
      <c r="LW77" s="1"/>
      <c r="LX77" s="1"/>
      <c r="LY77" s="1" t="s">
        <v>117</v>
      </c>
      <c r="LZ77" s="1"/>
      <c r="MA77" s="24">
        <v>13</v>
      </c>
      <c r="MJ77" s="1"/>
      <c r="MK77" s="1"/>
      <c r="ML77" s="1"/>
      <c r="MM77" s="1"/>
      <c r="MN77" s="1" t="s">
        <v>117</v>
      </c>
      <c r="MO77" s="1"/>
      <c r="MP77" s="24">
        <v>13</v>
      </c>
      <c r="MY77" s="1"/>
      <c r="MZ77" s="1"/>
      <c r="NA77" s="1"/>
      <c r="NB77" s="1"/>
      <c r="NC77" s="1" t="s">
        <v>117</v>
      </c>
      <c r="ND77" s="1"/>
      <c r="NE77" s="24">
        <v>13</v>
      </c>
      <c r="NN77" s="1"/>
      <c r="NO77" s="1"/>
      <c r="NP77" s="1"/>
      <c r="NQ77" s="1"/>
      <c r="NR77" s="1" t="s">
        <v>117</v>
      </c>
      <c r="NS77" s="1"/>
      <c r="NT77" s="24">
        <v>13</v>
      </c>
      <c r="OC77" s="1"/>
      <c r="OD77" s="1"/>
      <c r="OE77" s="1"/>
      <c r="OF77" s="1"/>
      <c r="OG77" s="1" t="s">
        <v>117</v>
      </c>
      <c r="OH77" s="1"/>
      <c r="OI77" s="24">
        <v>13</v>
      </c>
      <c r="OR77" s="1"/>
      <c r="OS77" s="1"/>
      <c r="OT77" s="1"/>
      <c r="OU77" s="1"/>
      <c r="OV77" s="1" t="s">
        <v>117</v>
      </c>
      <c r="OW77" s="1"/>
      <c r="OX77" s="24">
        <v>13</v>
      </c>
      <c r="PG77" s="1"/>
      <c r="PH77" s="1"/>
      <c r="PI77" s="1"/>
      <c r="PJ77" s="1"/>
      <c r="PK77" s="1" t="s">
        <v>117</v>
      </c>
      <c r="PL77" s="1"/>
      <c r="PM77" s="24">
        <v>13</v>
      </c>
      <c r="PV77" s="1"/>
      <c r="PW77" s="1"/>
      <c r="PX77" s="1"/>
      <c r="PY77" s="1"/>
      <c r="PZ77" s="1" t="s">
        <v>117</v>
      </c>
      <c r="QA77" s="1"/>
      <c r="QB77" s="24">
        <v>13</v>
      </c>
    </row>
    <row r="78" spans="3:444" ht="14" x14ac:dyDescent="0.2">
      <c r="C78" s="1"/>
      <c r="D78" s="1"/>
      <c r="E78" s="1"/>
      <c r="F78" s="1"/>
      <c r="G78" s="1" t="s">
        <v>118</v>
      </c>
      <c r="H78" s="1"/>
      <c r="I78" s="24">
        <v>14</v>
      </c>
      <c r="R78" s="1"/>
      <c r="S78" s="1"/>
      <c r="T78" s="1"/>
      <c r="U78" s="1"/>
      <c r="V78" s="1" t="s">
        <v>118</v>
      </c>
      <c r="W78" s="1"/>
      <c r="X78" s="24">
        <v>14</v>
      </c>
      <c r="AG78" s="1"/>
      <c r="AH78" s="1"/>
      <c r="AI78" s="1"/>
      <c r="AJ78" s="1"/>
      <c r="AK78" s="1" t="s">
        <v>118</v>
      </c>
      <c r="AL78" s="1"/>
      <c r="AM78" s="24">
        <v>14</v>
      </c>
      <c r="AV78" s="1"/>
      <c r="AW78" s="1"/>
      <c r="AX78" s="1"/>
      <c r="AY78" s="1"/>
      <c r="AZ78" s="1" t="s">
        <v>118</v>
      </c>
      <c r="BA78" s="1"/>
      <c r="BB78" s="24">
        <v>14</v>
      </c>
      <c r="BK78" s="1"/>
      <c r="BL78" s="1"/>
      <c r="BM78" s="1"/>
      <c r="BN78" s="1"/>
      <c r="BO78" s="1" t="s">
        <v>118</v>
      </c>
      <c r="BP78" s="1"/>
      <c r="BQ78" s="24">
        <v>14</v>
      </c>
      <c r="BZ78" s="1"/>
      <c r="CA78" s="1"/>
      <c r="CB78" s="1"/>
      <c r="CC78" s="1"/>
      <c r="CD78" s="1" t="s">
        <v>118</v>
      </c>
      <c r="CE78" s="1"/>
      <c r="CF78" s="24">
        <v>14</v>
      </c>
      <c r="CO78" s="1"/>
      <c r="CP78" s="1"/>
      <c r="CQ78" s="1"/>
      <c r="CR78" s="1"/>
      <c r="CS78" s="1" t="s">
        <v>118</v>
      </c>
      <c r="CT78" s="1"/>
      <c r="CU78" s="24">
        <v>14</v>
      </c>
      <c r="DD78" s="1"/>
      <c r="DE78" s="1"/>
      <c r="DF78" s="1"/>
      <c r="DG78" s="1"/>
      <c r="DH78" s="1" t="s">
        <v>118</v>
      </c>
      <c r="DI78" s="1"/>
      <c r="DJ78" s="24">
        <v>14</v>
      </c>
      <c r="DS78" s="1"/>
      <c r="DT78" s="1"/>
      <c r="DU78" s="1"/>
      <c r="DV78" s="1"/>
      <c r="DW78" s="1" t="s">
        <v>118</v>
      </c>
      <c r="DX78" s="1"/>
      <c r="DY78" s="24">
        <v>14</v>
      </c>
      <c r="EH78" s="1"/>
      <c r="EI78" s="1"/>
      <c r="EJ78" s="1"/>
      <c r="EK78" s="1"/>
      <c r="EL78" s="1" t="s">
        <v>118</v>
      </c>
      <c r="EM78" s="1"/>
      <c r="EN78" s="24">
        <v>14</v>
      </c>
      <c r="EW78" s="1"/>
      <c r="EX78" s="1"/>
      <c r="EY78" s="1"/>
      <c r="EZ78" s="1"/>
      <c r="FA78" s="1" t="s">
        <v>118</v>
      </c>
      <c r="FB78" s="1"/>
      <c r="FC78" s="24">
        <v>14</v>
      </c>
      <c r="FL78" s="1"/>
      <c r="FM78" s="1"/>
      <c r="FN78" s="1"/>
      <c r="FO78" s="1"/>
      <c r="FP78" s="1" t="s">
        <v>118</v>
      </c>
      <c r="FQ78" s="1"/>
      <c r="FR78" s="24">
        <v>14</v>
      </c>
      <c r="GA78" s="1"/>
      <c r="GB78" s="1"/>
      <c r="GC78" s="1"/>
      <c r="GD78" s="1"/>
      <c r="GE78" s="1" t="s">
        <v>118</v>
      </c>
      <c r="GF78" s="1"/>
      <c r="GG78" s="24">
        <v>14</v>
      </c>
      <c r="GP78" s="1"/>
      <c r="GQ78" s="1"/>
      <c r="GR78" s="1"/>
      <c r="GS78" s="1"/>
      <c r="GT78" s="1" t="s">
        <v>118</v>
      </c>
      <c r="GU78" s="1"/>
      <c r="GV78" s="24">
        <v>14</v>
      </c>
      <c r="HE78" s="1"/>
      <c r="HF78" s="1"/>
      <c r="HG78" s="1"/>
      <c r="HH78" s="1"/>
      <c r="HI78" s="1" t="s">
        <v>118</v>
      </c>
      <c r="HJ78" s="1"/>
      <c r="HK78" s="24">
        <v>14</v>
      </c>
      <c r="HT78" s="1"/>
      <c r="HU78" s="1"/>
      <c r="HV78" s="1"/>
      <c r="HW78" s="1"/>
      <c r="HX78" s="1" t="s">
        <v>118</v>
      </c>
      <c r="HY78" s="1"/>
      <c r="HZ78" s="24">
        <v>14</v>
      </c>
      <c r="II78" s="1"/>
      <c r="IJ78" s="1"/>
      <c r="IK78" s="1"/>
      <c r="IL78" s="1"/>
      <c r="IM78" s="1" t="s">
        <v>118</v>
      </c>
      <c r="IN78" s="1"/>
      <c r="IO78" s="24">
        <v>14</v>
      </c>
      <c r="IX78" s="1"/>
      <c r="IY78" s="1"/>
      <c r="IZ78" s="1"/>
      <c r="JA78" s="1"/>
      <c r="JB78" s="1" t="s">
        <v>118</v>
      </c>
      <c r="JC78" s="1"/>
      <c r="JD78" s="24">
        <v>14</v>
      </c>
      <c r="JM78" s="1"/>
      <c r="JN78" s="1"/>
      <c r="JO78" s="1"/>
      <c r="JP78" s="1"/>
      <c r="JQ78" s="1" t="s">
        <v>118</v>
      </c>
      <c r="JR78" s="1"/>
      <c r="JS78" s="24">
        <v>14</v>
      </c>
      <c r="KB78" s="1"/>
      <c r="KC78" s="1"/>
      <c r="KD78" s="1"/>
      <c r="KE78" s="1"/>
      <c r="KF78" s="1" t="s">
        <v>118</v>
      </c>
      <c r="KG78" s="1"/>
      <c r="KH78" s="24">
        <v>14</v>
      </c>
      <c r="KQ78" s="1"/>
      <c r="KR78" s="1"/>
      <c r="KS78" s="1"/>
      <c r="KT78" s="1"/>
      <c r="KU78" s="1" t="s">
        <v>118</v>
      </c>
      <c r="KV78" s="1"/>
      <c r="KW78" s="24">
        <v>14</v>
      </c>
      <c r="LF78" s="1"/>
      <c r="LG78" s="1"/>
      <c r="LH78" s="1"/>
      <c r="LI78" s="1"/>
      <c r="LJ78" s="1" t="s">
        <v>118</v>
      </c>
      <c r="LK78" s="1"/>
      <c r="LL78" s="24">
        <v>14</v>
      </c>
      <c r="LU78" s="1"/>
      <c r="LV78" s="1"/>
      <c r="LW78" s="1"/>
      <c r="LX78" s="1"/>
      <c r="LY78" s="1" t="s">
        <v>118</v>
      </c>
      <c r="LZ78" s="1"/>
      <c r="MA78" s="24">
        <v>14</v>
      </c>
      <c r="MJ78" s="1"/>
      <c r="MK78" s="1"/>
      <c r="ML78" s="1"/>
      <c r="MM78" s="1"/>
      <c r="MN78" s="1" t="s">
        <v>118</v>
      </c>
      <c r="MO78" s="1"/>
      <c r="MP78" s="24">
        <v>14</v>
      </c>
      <c r="MY78" s="1"/>
      <c r="MZ78" s="1"/>
      <c r="NA78" s="1"/>
      <c r="NB78" s="1"/>
      <c r="NC78" s="1" t="s">
        <v>118</v>
      </c>
      <c r="ND78" s="1"/>
      <c r="NE78" s="24">
        <v>14</v>
      </c>
      <c r="NN78" s="1"/>
      <c r="NO78" s="1"/>
      <c r="NP78" s="1"/>
      <c r="NQ78" s="1"/>
      <c r="NR78" s="1" t="s">
        <v>118</v>
      </c>
      <c r="NS78" s="1"/>
      <c r="NT78" s="24">
        <v>14</v>
      </c>
      <c r="OC78" s="1"/>
      <c r="OD78" s="1"/>
      <c r="OE78" s="1"/>
      <c r="OF78" s="1"/>
      <c r="OG78" s="1" t="s">
        <v>118</v>
      </c>
      <c r="OH78" s="1"/>
      <c r="OI78" s="24">
        <v>14</v>
      </c>
      <c r="OR78" s="1"/>
      <c r="OS78" s="1"/>
      <c r="OT78" s="1"/>
      <c r="OU78" s="1"/>
      <c r="OV78" s="1" t="s">
        <v>118</v>
      </c>
      <c r="OW78" s="1"/>
      <c r="OX78" s="24">
        <v>14</v>
      </c>
      <c r="PG78" s="1"/>
      <c r="PH78" s="1"/>
      <c r="PI78" s="1"/>
      <c r="PJ78" s="1"/>
      <c r="PK78" s="1" t="s">
        <v>118</v>
      </c>
      <c r="PL78" s="1"/>
      <c r="PM78" s="24">
        <v>14</v>
      </c>
      <c r="PV78" s="1"/>
      <c r="PW78" s="1"/>
      <c r="PX78" s="1"/>
      <c r="PY78" s="1"/>
      <c r="PZ78" s="1" t="s">
        <v>118</v>
      </c>
      <c r="QA78" s="1"/>
      <c r="QB78" s="24">
        <v>14</v>
      </c>
    </row>
    <row r="79" spans="3:444" ht="14" x14ac:dyDescent="0.2">
      <c r="C79" s="1"/>
      <c r="D79" s="1"/>
      <c r="E79" s="1" t="s">
        <v>119</v>
      </c>
      <c r="F79" s="1"/>
      <c r="G79" s="1" t="s">
        <v>120</v>
      </c>
      <c r="H79" s="1"/>
      <c r="I79" s="24">
        <v>15</v>
      </c>
      <c r="R79" s="1"/>
      <c r="S79" s="1"/>
      <c r="T79" s="1" t="s">
        <v>119</v>
      </c>
      <c r="U79" s="1"/>
      <c r="V79" s="1" t="s">
        <v>120</v>
      </c>
      <c r="W79" s="1"/>
      <c r="X79" s="24">
        <v>15</v>
      </c>
      <c r="AG79" s="1"/>
      <c r="AH79" s="1"/>
      <c r="AI79" s="1" t="s">
        <v>119</v>
      </c>
      <c r="AJ79" s="1"/>
      <c r="AK79" s="1" t="s">
        <v>120</v>
      </c>
      <c r="AL79" s="1"/>
      <c r="AM79" s="24">
        <v>15</v>
      </c>
      <c r="AV79" s="1"/>
      <c r="AW79" s="1"/>
      <c r="AX79" s="1" t="s">
        <v>119</v>
      </c>
      <c r="AY79" s="1"/>
      <c r="AZ79" s="1" t="s">
        <v>120</v>
      </c>
      <c r="BA79" s="1"/>
      <c r="BB79" s="24">
        <v>15</v>
      </c>
      <c r="BK79" s="1"/>
      <c r="BL79" s="1"/>
      <c r="BM79" s="1" t="s">
        <v>119</v>
      </c>
      <c r="BN79" s="1"/>
      <c r="BO79" s="1" t="s">
        <v>120</v>
      </c>
      <c r="BP79" s="1"/>
      <c r="BQ79" s="24">
        <v>15</v>
      </c>
      <c r="BZ79" s="1"/>
      <c r="CA79" s="1"/>
      <c r="CB79" s="1" t="s">
        <v>119</v>
      </c>
      <c r="CC79" s="1"/>
      <c r="CD79" s="1" t="s">
        <v>120</v>
      </c>
      <c r="CE79" s="1"/>
      <c r="CF79" s="24">
        <v>15</v>
      </c>
      <c r="CO79" s="1"/>
      <c r="CP79" s="1"/>
      <c r="CQ79" s="1" t="s">
        <v>119</v>
      </c>
      <c r="CR79" s="1"/>
      <c r="CS79" s="1" t="s">
        <v>120</v>
      </c>
      <c r="CT79" s="1"/>
      <c r="CU79" s="24">
        <v>15</v>
      </c>
      <c r="DD79" s="1"/>
      <c r="DE79" s="1"/>
      <c r="DF79" s="1" t="s">
        <v>119</v>
      </c>
      <c r="DG79" s="1"/>
      <c r="DH79" s="1" t="s">
        <v>120</v>
      </c>
      <c r="DI79" s="1"/>
      <c r="DJ79" s="24">
        <v>15</v>
      </c>
      <c r="DS79" s="1"/>
      <c r="DT79" s="1"/>
      <c r="DU79" s="1" t="s">
        <v>119</v>
      </c>
      <c r="DV79" s="1"/>
      <c r="DW79" s="1" t="s">
        <v>120</v>
      </c>
      <c r="DX79" s="1"/>
      <c r="DY79" s="24">
        <v>15</v>
      </c>
      <c r="EH79" s="1"/>
      <c r="EI79" s="1"/>
      <c r="EJ79" s="1" t="s">
        <v>119</v>
      </c>
      <c r="EK79" s="1"/>
      <c r="EL79" s="1" t="s">
        <v>120</v>
      </c>
      <c r="EM79" s="1"/>
      <c r="EN79" s="24">
        <v>15</v>
      </c>
      <c r="EW79" s="1"/>
      <c r="EX79" s="1"/>
      <c r="EY79" s="1" t="s">
        <v>119</v>
      </c>
      <c r="EZ79" s="1"/>
      <c r="FA79" s="1" t="s">
        <v>120</v>
      </c>
      <c r="FB79" s="1"/>
      <c r="FC79" s="24">
        <v>15</v>
      </c>
      <c r="FL79" s="1"/>
      <c r="FM79" s="1"/>
      <c r="FN79" s="1" t="s">
        <v>119</v>
      </c>
      <c r="FO79" s="1"/>
      <c r="FP79" s="1" t="s">
        <v>120</v>
      </c>
      <c r="FQ79" s="1"/>
      <c r="FR79" s="24">
        <v>15</v>
      </c>
      <c r="GA79" s="1"/>
      <c r="GB79" s="1"/>
      <c r="GC79" s="1" t="s">
        <v>119</v>
      </c>
      <c r="GD79" s="1"/>
      <c r="GE79" s="1" t="s">
        <v>120</v>
      </c>
      <c r="GF79" s="1"/>
      <c r="GG79" s="24">
        <v>15</v>
      </c>
      <c r="GP79" s="1"/>
      <c r="GQ79" s="1"/>
      <c r="GR79" s="1" t="s">
        <v>119</v>
      </c>
      <c r="GS79" s="1"/>
      <c r="GT79" s="1" t="s">
        <v>120</v>
      </c>
      <c r="GU79" s="1"/>
      <c r="GV79" s="24">
        <v>15</v>
      </c>
      <c r="HE79" s="1"/>
      <c r="HF79" s="1"/>
      <c r="HG79" s="1" t="s">
        <v>119</v>
      </c>
      <c r="HH79" s="1"/>
      <c r="HI79" s="1" t="s">
        <v>120</v>
      </c>
      <c r="HJ79" s="1"/>
      <c r="HK79" s="24">
        <v>15</v>
      </c>
      <c r="HT79" s="1"/>
      <c r="HU79" s="1"/>
      <c r="HV79" s="1" t="s">
        <v>119</v>
      </c>
      <c r="HW79" s="1"/>
      <c r="HX79" s="1" t="s">
        <v>120</v>
      </c>
      <c r="HY79" s="1"/>
      <c r="HZ79" s="24">
        <v>15</v>
      </c>
      <c r="II79" s="1"/>
      <c r="IJ79" s="1"/>
      <c r="IK79" s="1" t="s">
        <v>119</v>
      </c>
      <c r="IL79" s="1"/>
      <c r="IM79" s="1" t="s">
        <v>120</v>
      </c>
      <c r="IN79" s="1"/>
      <c r="IO79" s="24">
        <v>15</v>
      </c>
      <c r="IX79" s="1"/>
      <c r="IY79" s="1"/>
      <c r="IZ79" s="1" t="s">
        <v>119</v>
      </c>
      <c r="JA79" s="1"/>
      <c r="JB79" s="1" t="s">
        <v>120</v>
      </c>
      <c r="JC79" s="1"/>
      <c r="JD79" s="24">
        <v>15</v>
      </c>
      <c r="JM79" s="1"/>
      <c r="JN79" s="1"/>
      <c r="JO79" s="1" t="s">
        <v>119</v>
      </c>
      <c r="JP79" s="1"/>
      <c r="JQ79" s="1" t="s">
        <v>120</v>
      </c>
      <c r="JR79" s="1"/>
      <c r="JS79" s="24">
        <v>15</v>
      </c>
      <c r="KB79" s="1"/>
      <c r="KC79" s="1"/>
      <c r="KD79" s="1" t="s">
        <v>119</v>
      </c>
      <c r="KE79" s="1"/>
      <c r="KF79" s="1" t="s">
        <v>120</v>
      </c>
      <c r="KG79" s="1"/>
      <c r="KH79" s="24">
        <v>15</v>
      </c>
      <c r="KQ79" s="1"/>
      <c r="KR79" s="1"/>
      <c r="KS79" s="1" t="s">
        <v>119</v>
      </c>
      <c r="KT79" s="1"/>
      <c r="KU79" s="1" t="s">
        <v>120</v>
      </c>
      <c r="KV79" s="1"/>
      <c r="KW79" s="24">
        <v>15</v>
      </c>
      <c r="LF79" s="1"/>
      <c r="LG79" s="1"/>
      <c r="LH79" s="1" t="s">
        <v>119</v>
      </c>
      <c r="LI79" s="1"/>
      <c r="LJ79" s="1" t="s">
        <v>120</v>
      </c>
      <c r="LK79" s="1"/>
      <c r="LL79" s="24">
        <v>15</v>
      </c>
      <c r="LU79" s="1"/>
      <c r="LV79" s="1"/>
      <c r="LW79" s="1" t="s">
        <v>119</v>
      </c>
      <c r="LX79" s="1"/>
      <c r="LY79" s="1" t="s">
        <v>120</v>
      </c>
      <c r="LZ79" s="1"/>
      <c r="MA79" s="24">
        <v>15</v>
      </c>
      <c r="MJ79" s="1"/>
      <c r="MK79" s="1"/>
      <c r="ML79" s="1" t="s">
        <v>119</v>
      </c>
      <c r="MM79" s="1"/>
      <c r="MN79" s="1" t="s">
        <v>120</v>
      </c>
      <c r="MO79" s="1"/>
      <c r="MP79" s="24">
        <v>15</v>
      </c>
      <c r="MY79" s="1"/>
      <c r="MZ79" s="1"/>
      <c r="NA79" s="1" t="s">
        <v>119</v>
      </c>
      <c r="NB79" s="1"/>
      <c r="NC79" s="1" t="s">
        <v>120</v>
      </c>
      <c r="ND79" s="1"/>
      <c r="NE79" s="24">
        <v>15</v>
      </c>
      <c r="NN79" s="1"/>
      <c r="NO79" s="1"/>
      <c r="NP79" s="1" t="s">
        <v>119</v>
      </c>
      <c r="NQ79" s="1"/>
      <c r="NR79" s="1" t="s">
        <v>120</v>
      </c>
      <c r="NS79" s="1"/>
      <c r="NT79" s="24">
        <v>15</v>
      </c>
      <c r="OC79" s="1"/>
      <c r="OD79" s="1"/>
      <c r="OE79" s="1" t="s">
        <v>119</v>
      </c>
      <c r="OF79" s="1"/>
      <c r="OG79" s="1" t="s">
        <v>120</v>
      </c>
      <c r="OH79" s="1"/>
      <c r="OI79" s="24">
        <v>15</v>
      </c>
      <c r="OR79" s="1"/>
      <c r="OS79" s="1"/>
      <c r="OT79" s="1" t="s">
        <v>119</v>
      </c>
      <c r="OU79" s="1"/>
      <c r="OV79" s="1" t="s">
        <v>120</v>
      </c>
      <c r="OW79" s="1"/>
      <c r="OX79" s="24">
        <v>15</v>
      </c>
      <c r="PG79" s="1"/>
      <c r="PH79" s="1"/>
      <c r="PI79" s="1" t="s">
        <v>119</v>
      </c>
      <c r="PJ79" s="1"/>
      <c r="PK79" s="1" t="s">
        <v>120</v>
      </c>
      <c r="PL79" s="1"/>
      <c r="PM79" s="24">
        <v>15</v>
      </c>
      <c r="PV79" s="1"/>
      <c r="PW79" s="1"/>
      <c r="PX79" s="1" t="s">
        <v>119</v>
      </c>
      <c r="PY79" s="1"/>
      <c r="PZ79" s="1" t="s">
        <v>120</v>
      </c>
      <c r="QA79" s="1"/>
      <c r="QB79" s="24">
        <v>15</v>
      </c>
    </row>
    <row r="80" spans="3:444" ht="14" x14ac:dyDescent="0.2">
      <c r="C80" s="1"/>
      <c r="D80" s="1"/>
      <c r="E80" s="1"/>
      <c r="F80" s="1"/>
      <c r="G80" s="1" t="s">
        <v>121</v>
      </c>
      <c r="H80" s="1"/>
      <c r="I80" s="24">
        <v>16</v>
      </c>
      <c r="R80" s="1"/>
      <c r="S80" s="1"/>
      <c r="T80" s="1"/>
      <c r="U80" s="1"/>
      <c r="V80" s="1" t="s">
        <v>121</v>
      </c>
      <c r="W80" s="1"/>
      <c r="X80" s="24">
        <v>16</v>
      </c>
      <c r="AG80" s="1"/>
      <c r="AH80" s="1"/>
      <c r="AI80" s="1"/>
      <c r="AJ80" s="1"/>
      <c r="AK80" s="1" t="s">
        <v>121</v>
      </c>
      <c r="AL80" s="1"/>
      <c r="AM80" s="24">
        <v>16</v>
      </c>
      <c r="AV80" s="1"/>
      <c r="AW80" s="1"/>
      <c r="AX80" s="1"/>
      <c r="AY80" s="1"/>
      <c r="AZ80" s="1" t="s">
        <v>121</v>
      </c>
      <c r="BA80" s="1"/>
      <c r="BB80" s="24">
        <v>16</v>
      </c>
      <c r="BK80" s="1"/>
      <c r="BL80" s="1"/>
      <c r="BM80" s="1"/>
      <c r="BN80" s="1"/>
      <c r="BO80" s="1" t="s">
        <v>121</v>
      </c>
      <c r="BP80" s="1"/>
      <c r="BQ80" s="24">
        <v>16</v>
      </c>
      <c r="BZ80" s="1"/>
      <c r="CA80" s="1"/>
      <c r="CB80" s="1"/>
      <c r="CC80" s="1"/>
      <c r="CD80" s="1" t="s">
        <v>121</v>
      </c>
      <c r="CE80" s="1"/>
      <c r="CF80" s="24">
        <v>16</v>
      </c>
      <c r="CO80" s="1"/>
      <c r="CP80" s="1"/>
      <c r="CQ80" s="1"/>
      <c r="CR80" s="1"/>
      <c r="CS80" s="1" t="s">
        <v>121</v>
      </c>
      <c r="CT80" s="1"/>
      <c r="CU80" s="24">
        <v>16</v>
      </c>
      <c r="DD80" s="1"/>
      <c r="DE80" s="1"/>
      <c r="DF80" s="1"/>
      <c r="DG80" s="1"/>
      <c r="DH80" s="1" t="s">
        <v>121</v>
      </c>
      <c r="DI80" s="1"/>
      <c r="DJ80" s="24">
        <v>16</v>
      </c>
      <c r="DS80" s="1"/>
      <c r="DT80" s="1"/>
      <c r="DU80" s="1"/>
      <c r="DV80" s="1"/>
      <c r="DW80" s="1" t="s">
        <v>121</v>
      </c>
      <c r="DX80" s="1"/>
      <c r="DY80" s="24">
        <v>16</v>
      </c>
      <c r="EH80" s="1"/>
      <c r="EI80" s="1"/>
      <c r="EJ80" s="1"/>
      <c r="EK80" s="1"/>
      <c r="EL80" s="1" t="s">
        <v>121</v>
      </c>
      <c r="EM80" s="1"/>
      <c r="EN80" s="24">
        <v>16</v>
      </c>
      <c r="EW80" s="1"/>
      <c r="EX80" s="1"/>
      <c r="EY80" s="1"/>
      <c r="EZ80" s="1"/>
      <c r="FA80" s="1" t="s">
        <v>121</v>
      </c>
      <c r="FB80" s="1"/>
      <c r="FC80" s="24">
        <v>16</v>
      </c>
      <c r="FL80" s="1"/>
      <c r="FM80" s="1"/>
      <c r="FN80" s="1"/>
      <c r="FO80" s="1"/>
      <c r="FP80" s="1" t="s">
        <v>121</v>
      </c>
      <c r="FQ80" s="1"/>
      <c r="FR80" s="24">
        <v>16</v>
      </c>
      <c r="GA80" s="1"/>
      <c r="GB80" s="1"/>
      <c r="GC80" s="1"/>
      <c r="GD80" s="1"/>
      <c r="GE80" s="1" t="s">
        <v>121</v>
      </c>
      <c r="GF80" s="1"/>
      <c r="GG80" s="24">
        <v>16</v>
      </c>
      <c r="GP80" s="1"/>
      <c r="GQ80" s="1"/>
      <c r="GR80" s="1"/>
      <c r="GS80" s="1"/>
      <c r="GT80" s="1" t="s">
        <v>121</v>
      </c>
      <c r="GU80" s="1"/>
      <c r="GV80" s="24">
        <v>16</v>
      </c>
      <c r="HE80" s="1"/>
      <c r="HF80" s="1"/>
      <c r="HG80" s="1"/>
      <c r="HH80" s="1"/>
      <c r="HI80" s="1" t="s">
        <v>121</v>
      </c>
      <c r="HJ80" s="1"/>
      <c r="HK80" s="24">
        <v>16</v>
      </c>
      <c r="HT80" s="1"/>
      <c r="HU80" s="1"/>
      <c r="HV80" s="1"/>
      <c r="HW80" s="1"/>
      <c r="HX80" s="1" t="s">
        <v>121</v>
      </c>
      <c r="HY80" s="1"/>
      <c r="HZ80" s="24">
        <v>16</v>
      </c>
      <c r="II80" s="1"/>
      <c r="IJ80" s="1"/>
      <c r="IK80" s="1"/>
      <c r="IL80" s="1"/>
      <c r="IM80" s="1" t="s">
        <v>121</v>
      </c>
      <c r="IN80" s="1"/>
      <c r="IO80" s="24">
        <v>16</v>
      </c>
      <c r="IX80" s="1"/>
      <c r="IY80" s="1"/>
      <c r="IZ80" s="1"/>
      <c r="JA80" s="1"/>
      <c r="JB80" s="1" t="s">
        <v>121</v>
      </c>
      <c r="JC80" s="1"/>
      <c r="JD80" s="24">
        <v>16</v>
      </c>
      <c r="JM80" s="1"/>
      <c r="JN80" s="1"/>
      <c r="JO80" s="1"/>
      <c r="JP80" s="1"/>
      <c r="JQ80" s="1" t="s">
        <v>121</v>
      </c>
      <c r="JR80" s="1"/>
      <c r="JS80" s="24">
        <v>16</v>
      </c>
      <c r="KB80" s="1"/>
      <c r="KC80" s="1"/>
      <c r="KD80" s="1"/>
      <c r="KE80" s="1"/>
      <c r="KF80" s="1" t="s">
        <v>121</v>
      </c>
      <c r="KG80" s="1"/>
      <c r="KH80" s="24">
        <v>16</v>
      </c>
      <c r="KQ80" s="1"/>
      <c r="KR80" s="1"/>
      <c r="KS80" s="1"/>
      <c r="KT80" s="1"/>
      <c r="KU80" s="1" t="s">
        <v>121</v>
      </c>
      <c r="KV80" s="1"/>
      <c r="KW80" s="24">
        <v>16</v>
      </c>
      <c r="LF80" s="1"/>
      <c r="LG80" s="1"/>
      <c r="LH80" s="1"/>
      <c r="LI80" s="1"/>
      <c r="LJ80" s="1" t="s">
        <v>121</v>
      </c>
      <c r="LK80" s="1"/>
      <c r="LL80" s="24">
        <v>16</v>
      </c>
      <c r="LU80" s="1"/>
      <c r="LV80" s="1"/>
      <c r="LW80" s="1"/>
      <c r="LX80" s="1"/>
      <c r="LY80" s="1" t="s">
        <v>121</v>
      </c>
      <c r="LZ80" s="1"/>
      <c r="MA80" s="24">
        <v>16</v>
      </c>
      <c r="MJ80" s="1"/>
      <c r="MK80" s="1"/>
      <c r="ML80" s="1"/>
      <c r="MM80" s="1"/>
      <c r="MN80" s="1" t="s">
        <v>121</v>
      </c>
      <c r="MO80" s="1"/>
      <c r="MP80" s="24">
        <v>16</v>
      </c>
      <c r="MY80" s="1"/>
      <c r="MZ80" s="1"/>
      <c r="NA80" s="1"/>
      <c r="NB80" s="1"/>
      <c r="NC80" s="1" t="s">
        <v>121</v>
      </c>
      <c r="ND80" s="1"/>
      <c r="NE80" s="24">
        <v>16</v>
      </c>
      <c r="NN80" s="1"/>
      <c r="NO80" s="1"/>
      <c r="NP80" s="1"/>
      <c r="NQ80" s="1"/>
      <c r="NR80" s="1" t="s">
        <v>121</v>
      </c>
      <c r="NS80" s="1"/>
      <c r="NT80" s="24">
        <v>16</v>
      </c>
      <c r="OC80" s="1"/>
      <c r="OD80" s="1"/>
      <c r="OE80" s="1"/>
      <c r="OF80" s="1"/>
      <c r="OG80" s="1" t="s">
        <v>121</v>
      </c>
      <c r="OH80" s="1"/>
      <c r="OI80" s="24">
        <v>16</v>
      </c>
      <c r="OR80" s="1"/>
      <c r="OS80" s="1"/>
      <c r="OT80" s="1"/>
      <c r="OU80" s="1"/>
      <c r="OV80" s="1" t="s">
        <v>121</v>
      </c>
      <c r="OW80" s="1"/>
      <c r="OX80" s="24">
        <v>16</v>
      </c>
      <c r="PG80" s="1"/>
      <c r="PH80" s="1"/>
      <c r="PI80" s="1"/>
      <c r="PJ80" s="1"/>
      <c r="PK80" s="1" t="s">
        <v>121</v>
      </c>
      <c r="PL80" s="1"/>
      <c r="PM80" s="24">
        <v>16</v>
      </c>
      <c r="PV80" s="1"/>
      <c r="PW80" s="1"/>
      <c r="PX80" s="1"/>
      <c r="PY80" s="1"/>
      <c r="PZ80" s="1" t="s">
        <v>121</v>
      </c>
      <c r="QA80" s="1"/>
      <c r="QB80" s="24">
        <v>16</v>
      </c>
    </row>
    <row r="81" spans="2:444" ht="14" x14ac:dyDescent="0.2">
      <c r="D81" s="1"/>
      <c r="F81" s="1"/>
      <c r="G81" s="1" t="s">
        <v>122</v>
      </c>
      <c r="H81" s="1"/>
      <c r="I81" s="24">
        <v>17</v>
      </c>
      <c r="S81" s="1"/>
      <c r="U81" s="1"/>
      <c r="V81" s="1" t="s">
        <v>122</v>
      </c>
      <c r="W81" s="1"/>
      <c r="X81" s="24">
        <v>17</v>
      </c>
      <c r="AH81" s="1"/>
      <c r="AJ81" s="1"/>
      <c r="AK81" s="1" t="s">
        <v>122</v>
      </c>
      <c r="AL81" s="1"/>
      <c r="AM81" s="24">
        <v>17</v>
      </c>
      <c r="AW81" s="1"/>
      <c r="AY81" s="1"/>
      <c r="AZ81" s="1" t="s">
        <v>122</v>
      </c>
      <c r="BA81" s="1"/>
      <c r="BB81" s="24">
        <v>17</v>
      </c>
      <c r="BL81" s="1"/>
      <c r="BN81" s="1"/>
      <c r="BO81" s="1" t="s">
        <v>122</v>
      </c>
      <c r="BP81" s="1"/>
      <c r="BQ81" s="24">
        <v>17</v>
      </c>
      <c r="CA81" s="1"/>
      <c r="CC81" s="1"/>
      <c r="CD81" s="1" t="s">
        <v>122</v>
      </c>
      <c r="CE81" s="1"/>
      <c r="CF81" s="24">
        <v>17</v>
      </c>
      <c r="CP81" s="1"/>
      <c r="CR81" s="1"/>
      <c r="CS81" s="1" t="s">
        <v>122</v>
      </c>
      <c r="CT81" s="1"/>
      <c r="CU81" s="24">
        <v>17</v>
      </c>
      <c r="DE81" s="1"/>
      <c r="DG81" s="1"/>
      <c r="DH81" s="1" t="s">
        <v>122</v>
      </c>
      <c r="DI81" s="1"/>
      <c r="DJ81" s="24">
        <v>17</v>
      </c>
      <c r="DT81" s="1"/>
      <c r="DV81" s="1"/>
      <c r="DW81" s="1" t="s">
        <v>122</v>
      </c>
      <c r="DX81" s="1"/>
      <c r="DY81" s="24">
        <v>17</v>
      </c>
      <c r="EI81" s="1"/>
      <c r="EK81" s="1"/>
      <c r="EL81" s="1" t="s">
        <v>122</v>
      </c>
      <c r="EM81" s="1"/>
      <c r="EN81" s="24">
        <v>17</v>
      </c>
      <c r="EX81" s="1"/>
      <c r="EZ81" s="1"/>
      <c r="FA81" s="1" t="s">
        <v>122</v>
      </c>
      <c r="FB81" s="1"/>
      <c r="FC81" s="24">
        <v>17</v>
      </c>
      <c r="FM81" s="1"/>
      <c r="FO81" s="1"/>
      <c r="FP81" s="1" t="s">
        <v>122</v>
      </c>
      <c r="FQ81" s="1"/>
      <c r="FR81" s="24">
        <v>17</v>
      </c>
      <c r="GB81" s="1"/>
      <c r="GD81" s="1"/>
      <c r="GE81" s="1" t="s">
        <v>122</v>
      </c>
      <c r="GF81" s="1"/>
      <c r="GG81" s="24">
        <v>17</v>
      </c>
      <c r="GQ81" s="1"/>
      <c r="GS81" s="1"/>
      <c r="GT81" s="1" t="s">
        <v>122</v>
      </c>
      <c r="GU81" s="1"/>
      <c r="GV81" s="24">
        <v>17</v>
      </c>
      <c r="HF81" s="1"/>
      <c r="HH81" s="1"/>
      <c r="HI81" s="1" t="s">
        <v>122</v>
      </c>
      <c r="HJ81" s="1"/>
      <c r="HK81" s="24">
        <v>17</v>
      </c>
      <c r="HU81" s="1"/>
      <c r="HW81" s="1"/>
      <c r="HX81" s="1" t="s">
        <v>122</v>
      </c>
      <c r="HY81" s="1"/>
      <c r="HZ81" s="24">
        <v>17</v>
      </c>
      <c r="IJ81" s="1"/>
      <c r="IL81" s="1"/>
      <c r="IM81" s="1" t="s">
        <v>122</v>
      </c>
      <c r="IN81" s="1"/>
      <c r="IO81" s="24">
        <v>17</v>
      </c>
      <c r="IY81" s="1"/>
      <c r="JA81" s="1"/>
      <c r="JB81" s="1" t="s">
        <v>122</v>
      </c>
      <c r="JC81" s="1"/>
      <c r="JD81" s="24">
        <v>17</v>
      </c>
      <c r="JN81" s="1"/>
      <c r="JP81" s="1"/>
      <c r="JQ81" s="1" t="s">
        <v>122</v>
      </c>
      <c r="JR81" s="1"/>
      <c r="JS81" s="24">
        <v>17</v>
      </c>
      <c r="KC81" s="1"/>
      <c r="KE81" s="1"/>
      <c r="KF81" s="1" t="s">
        <v>122</v>
      </c>
      <c r="KG81" s="1"/>
      <c r="KH81" s="24">
        <v>17</v>
      </c>
      <c r="KR81" s="1"/>
      <c r="KT81" s="1"/>
      <c r="KU81" s="1" t="s">
        <v>122</v>
      </c>
      <c r="KV81" s="1"/>
      <c r="KW81" s="24">
        <v>17</v>
      </c>
      <c r="LG81" s="1"/>
      <c r="LI81" s="1"/>
      <c r="LJ81" s="1" t="s">
        <v>122</v>
      </c>
      <c r="LK81" s="1"/>
      <c r="LL81" s="24">
        <v>17</v>
      </c>
      <c r="LV81" s="1"/>
      <c r="LX81" s="1"/>
      <c r="LY81" s="1" t="s">
        <v>122</v>
      </c>
      <c r="LZ81" s="1"/>
      <c r="MA81" s="24">
        <v>17</v>
      </c>
      <c r="MK81" s="1"/>
      <c r="MM81" s="1"/>
      <c r="MN81" s="1" t="s">
        <v>122</v>
      </c>
      <c r="MO81" s="1"/>
      <c r="MP81" s="24">
        <v>17</v>
      </c>
      <c r="MZ81" s="1"/>
      <c r="NB81" s="1"/>
      <c r="NC81" s="1" t="s">
        <v>122</v>
      </c>
      <c r="ND81" s="1"/>
      <c r="NE81" s="24">
        <v>17</v>
      </c>
      <c r="NO81" s="1"/>
      <c r="NQ81" s="1"/>
      <c r="NR81" s="1" t="s">
        <v>122</v>
      </c>
      <c r="NS81" s="1"/>
      <c r="NT81" s="24">
        <v>17</v>
      </c>
      <c r="OD81" s="1"/>
      <c r="OF81" s="1"/>
      <c r="OG81" s="1" t="s">
        <v>122</v>
      </c>
      <c r="OH81" s="1"/>
      <c r="OI81" s="24">
        <v>17</v>
      </c>
      <c r="OS81" s="1"/>
      <c r="OU81" s="1"/>
      <c r="OV81" s="1" t="s">
        <v>122</v>
      </c>
      <c r="OW81" s="1"/>
      <c r="OX81" s="24">
        <v>17</v>
      </c>
      <c r="PH81" s="1"/>
      <c r="PJ81" s="1"/>
      <c r="PK81" s="1" t="s">
        <v>122</v>
      </c>
      <c r="PL81" s="1"/>
      <c r="PM81" s="24">
        <v>17</v>
      </c>
      <c r="PW81" s="1"/>
      <c r="PY81" s="1"/>
      <c r="PZ81" s="1" t="s">
        <v>122</v>
      </c>
      <c r="QA81" s="1"/>
      <c r="QB81" s="24">
        <v>17</v>
      </c>
    </row>
    <row r="82" spans="2:444" ht="14" x14ac:dyDescent="0.2">
      <c r="D82" s="1"/>
      <c r="E82" s="1"/>
      <c r="F82" s="1"/>
      <c r="G82" s="1" t="s">
        <v>123</v>
      </c>
      <c r="H82" s="1"/>
      <c r="I82" s="24">
        <v>18</v>
      </c>
      <c r="S82" s="1"/>
      <c r="T82" s="1"/>
      <c r="U82" s="1"/>
      <c r="V82" s="1" t="s">
        <v>123</v>
      </c>
      <c r="W82" s="1"/>
      <c r="X82" s="24">
        <v>18</v>
      </c>
      <c r="AH82" s="1"/>
      <c r="AI82" s="1"/>
      <c r="AJ82" s="1"/>
      <c r="AK82" s="1" t="s">
        <v>123</v>
      </c>
      <c r="AL82" s="1"/>
      <c r="AM82" s="24">
        <v>18</v>
      </c>
      <c r="AW82" s="1"/>
      <c r="AX82" s="1"/>
      <c r="AY82" s="1"/>
      <c r="AZ82" s="1" t="s">
        <v>123</v>
      </c>
      <c r="BA82" s="1"/>
      <c r="BB82" s="24">
        <v>18</v>
      </c>
      <c r="BL82" s="1"/>
      <c r="BM82" s="1"/>
      <c r="BN82" s="1"/>
      <c r="BO82" s="1" t="s">
        <v>123</v>
      </c>
      <c r="BP82" s="1"/>
      <c r="BQ82" s="24">
        <v>18</v>
      </c>
      <c r="CA82" s="1"/>
      <c r="CB82" s="1"/>
      <c r="CC82" s="1"/>
      <c r="CD82" s="1" t="s">
        <v>123</v>
      </c>
      <c r="CE82" s="1"/>
      <c r="CF82" s="24">
        <v>18</v>
      </c>
      <c r="CP82" s="1"/>
      <c r="CQ82" s="1"/>
      <c r="CR82" s="1"/>
      <c r="CS82" s="1" t="s">
        <v>123</v>
      </c>
      <c r="CT82" s="1"/>
      <c r="CU82" s="24">
        <v>18</v>
      </c>
      <c r="DE82" s="1"/>
      <c r="DF82" s="1"/>
      <c r="DG82" s="1"/>
      <c r="DH82" s="1" t="s">
        <v>123</v>
      </c>
      <c r="DI82" s="1"/>
      <c r="DJ82" s="24">
        <v>18</v>
      </c>
      <c r="DT82" s="1"/>
      <c r="DU82" s="1"/>
      <c r="DV82" s="1"/>
      <c r="DW82" s="1" t="s">
        <v>123</v>
      </c>
      <c r="DX82" s="1"/>
      <c r="DY82" s="24">
        <v>18</v>
      </c>
      <c r="EI82" s="1"/>
      <c r="EJ82" s="1"/>
      <c r="EK82" s="1"/>
      <c r="EL82" s="1" t="s">
        <v>123</v>
      </c>
      <c r="EM82" s="1"/>
      <c r="EN82" s="24">
        <v>18</v>
      </c>
      <c r="EX82" s="1"/>
      <c r="EY82" s="1"/>
      <c r="EZ82" s="1"/>
      <c r="FA82" s="1" t="s">
        <v>123</v>
      </c>
      <c r="FB82" s="1"/>
      <c r="FC82" s="24">
        <v>18</v>
      </c>
      <c r="FM82" s="1"/>
      <c r="FN82" s="1"/>
      <c r="FO82" s="1"/>
      <c r="FP82" s="1" t="s">
        <v>123</v>
      </c>
      <c r="FQ82" s="1"/>
      <c r="FR82" s="24">
        <v>18</v>
      </c>
      <c r="GB82" s="1"/>
      <c r="GC82" s="1"/>
      <c r="GD82" s="1"/>
      <c r="GE82" s="1" t="s">
        <v>123</v>
      </c>
      <c r="GF82" s="1"/>
      <c r="GG82" s="24">
        <v>18</v>
      </c>
      <c r="GQ82" s="1"/>
      <c r="GR82" s="1"/>
      <c r="GS82" s="1"/>
      <c r="GT82" s="1" t="s">
        <v>123</v>
      </c>
      <c r="GU82" s="1"/>
      <c r="GV82" s="24">
        <v>18</v>
      </c>
      <c r="HF82" s="1"/>
      <c r="HG82" s="1"/>
      <c r="HH82" s="1"/>
      <c r="HI82" s="1" t="s">
        <v>123</v>
      </c>
      <c r="HJ82" s="1"/>
      <c r="HK82" s="24">
        <v>18</v>
      </c>
      <c r="HU82" s="1"/>
      <c r="HV82" s="1"/>
      <c r="HW82" s="1"/>
      <c r="HX82" s="1" t="s">
        <v>123</v>
      </c>
      <c r="HY82" s="1"/>
      <c r="HZ82" s="24">
        <v>18</v>
      </c>
      <c r="IJ82" s="1"/>
      <c r="IK82" s="1"/>
      <c r="IL82" s="1"/>
      <c r="IM82" s="1" t="s">
        <v>123</v>
      </c>
      <c r="IN82" s="1"/>
      <c r="IO82" s="24">
        <v>18</v>
      </c>
      <c r="IY82" s="1"/>
      <c r="IZ82" s="1"/>
      <c r="JA82" s="1"/>
      <c r="JB82" s="1" t="s">
        <v>123</v>
      </c>
      <c r="JC82" s="1"/>
      <c r="JD82" s="24">
        <v>18</v>
      </c>
      <c r="JN82" s="1"/>
      <c r="JO82" s="1"/>
      <c r="JP82" s="1"/>
      <c r="JQ82" s="1" t="s">
        <v>123</v>
      </c>
      <c r="JR82" s="1"/>
      <c r="JS82" s="24">
        <v>18</v>
      </c>
      <c r="KC82" s="1"/>
      <c r="KD82" s="1"/>
      <c r="KE82" s="1"/>
      <c r="KF82" s="1" t="s">
        <v>123</v>
      </c>
      <c r="KG82" s="1"/>
      <c r="KH82" s="24">
        <v>18</v>
      </c>
      <c r="KR82" s="1"/>
      <c r="KS82" s="1"/>
      <c r="KT82" s="1"/>
      <c r="KU82" s="1" t="s">
        <v>123</v>
      </c>
      <c r="KV82" s="1"/>
      <c r="KW82" s="24">
        <v>18</v>
      </c>
      <c r="LG82" s="1"/>
      <c r="LH82" s="1"/>
      <c r="LI82" s="1"/>
      <c r="LJ82" s="1" t="s">
        <v>123</v>
      </c>
      <c r="LK82" s="1"/>
      <c r="LL82" s="24">
        <v>18</v>
      </c>
      <c r="LV82" s="1"/>
      <c r="LW82" s="1"/>
      <c r="LX82" s="1"/>
      <c r="LY82" s="1" t="s">
        <v>123</v>
      </c>
      <c r="LZ82" s="1"/>
      <c r="MA82" s="24">
        <v>18</v>
      </c>
      <c r="MK82" s="1"/>
      <c r="ML82" s="1"/>
      <c r="MM82" s="1"/>
      <c r="MN82" s="1" t="s">
        <v>123</v>
      </c>
      <c r="MO82" s="1"/>
      <c r="MP82" s="24">
        <v>18</v>
      </c>
      <c r="MZ82" s="1"/>
      <c r="NA82" s="1"/>
      <c r="NB82" s="1"/>
      <c r="NC82" s="1" t="s">
        <v>123</v>
      </c>
      <c r="ND82" s="1"/>
      <c r="NE82" s="24">
        <v>18</v>
      </c>
      <c r="NO82" s="1"/>
      <c r="NP82" s="1"/>
      <c r="NQ82" s="1"/>
      <c r="NR82" s="1" t="s">
        <v>123</v>
      </c>
      <c r="NS82" s="1"/>
      <c r="NT82" s="24">
        <v>18</v>
      </c>
      <c r="OD82" s="1"/>
      <c r="OE82" s="1"/>
      <c r="OF82" s="1"/>
      <c r="OG82" s="1" t="s">
        <v>123</v>
      </c>
      <c r="OH82" s="1"/>
      <c r="OI82" s="24">
        <v>18</v>
      </c>
      <c r="OS82" s="1"/>
      <c r="OT82" s="1"/>
      <c r="OU82" s="1"/>
      <c r="OV82" s="1" t="s">
        <v>123</v>
      </c>
      <c r="OW82" s="1"/>
      <c r="OX82" s="24">
        <v>18</v>
      </c>
      <c r="PH82" s="1"/>
      <c r="PI82" s="1"/>
      <c r="PJ82" s="1"/>
      <c r="PK82" s="1" t="s">
        <v>123</v>
      </c>
      <c r="PL82" s="1"/>
      <c r="PM82" s="24">
        <v>18</v>
      </c>
      <c r="PW82" s="1"/>
      <c r="PX82" s="1"/>
      <c r="PY82" s="1"/>
      <c r="PZ82" s="1" t="s">
        <v>123</v>
      </c>
      <c r="QA82" s="1"/>
      <c r="QB82" s="24">
        <v>18</v>
      </c>
    </row>
    <row r="83" spans="2:444" ht="14" x14ac:dyDescent="0.2">
      <c r="D83" s="1"/>
      <c r="E83" s="1"/>
      <c r="F83" s="1"/>
      <c r="G83" s="1" t="s">
        <v>124</v>
      </c>
      <c r="H83" s="1"/>
      <c r="I83" s="24">
        <v>19</v>
      </c>
      <c r="S83" s="1"/>
      <c r="T83" s="1"/>
      <c r="U83" s="1"/>
      <c r="V83" s="1" t="s">
        <v>124</v>
      </c>
      <c r="W83" s="1"/>
      <c r="X83" s="24">
        <v>19</v>
      </c>
      <c r="AH83" s="1"/>
      <c r="AI83" s="1"/>
      <c r="AJ83" s="1"/>
      <c r="AK83" s="1" t="s">
        <v>124</v>
      </c>
      <c r="AL83" s="1"/>
      <c r="AM83" s="24">
        <v>19</v>
      </c>
      <c r="AW83" s="1"/>
      <c r="AX83" s="1"/>
      <c r="AY83" s="1"/>
      <c r="AZ83" s="1" t="s">
        <v>124</v>
      </c>
      <c r="BA83" s="1"/>
      <c r="BB83" s="24">
        <v>19</v>
      </c>
      <c r="BL83" s="1"/>
      <c r="BM83" s="1"/>
      <c r="BN83" s="1"/>
      <c r="BO83" s="1" t="s">
        <v>124</v>
      </c>
      <c r="BP83" s="1"/>
      <c r="BQ83" s="24">
        <v>19</v>
      </c>
      <c r="CA83" s="1"/>
      <c r="CB83" s="1"/>
      <c r="CC83" s="1"/>
      <c r="CD83" s="1" t="s">
        <v>124</v>
      </c>
      <c r="CE83" s="1"/>
      <c r="CF83" s="24">
        <v>19</v>
      </c>
      <c r="CP83" s="1"/>
      <c r="CQ83" s="1"/>
      <c r="CR83" s="1"/>
      <c r="CS83" s="1" t="s">
        <v>124</v>
      </c>
      <c r="CT83" s="1"/>
      <c r="CU83" s="24">
        <v>19</v>
      </c>
      <c r="DE83" s="1"/>
      <c r="DF83" s="1"/>
      <c r="DG83" s="1"/>
      <c r="DH83" s="1" t="s">
        <v>124</v>
      </c>
      <c r="DI83" s="1"/>
      <c r="DJ83" s="24">
        <v>19</v>
      </c>
      <c r="DT83" s="1"/>
      <c r="DU83" s="1"/>
      <c r="DV83" s="1"/>
      <c r="DW83" s="1" t="s">
        <v>124</v>
      </c>
      <c r="DX83" s="1"/>
      <c r="DY83" s="24">
        <v>19</v>
      </c>
      <c r="EI83" s="1"/>
      <c r="EJ83" s="1"/>
      <c r="EK83" s="1"/>
      <c r="EL83" s="1" t="s">
        <v>124</v>
      </c>
      <c r="EM83" s="1"/>
      <c r="EN83" s="24">
        <v>19</v>
      </c>
      <c r="EX83" s="1"/>
      <c r="EY83" s="1"/>
      <c r="EZ83" s="1"/>
      <c r="FA83" s="1" t="s">
        <v>124</v>
      </c>
      <c r="FB83" s="1"/>
      <c r="FC83" s="24">
        <v>19</v>
      </c>
      <c r="FM83" s="1"/>
      <c r="FN83" s="1"/>
      <c r="FO83" s="1"/>
      <c r="FP83" s="1" t="s">
        <v>124</v>
      </c>
      <c r="FQ83" s="1"/>
      <c r="FR83" s="24">
        <v>19</v>
      </c>
      <c r="GB83" s="1"/>
      <c r="GC83" s="1"/>
      <c r="GD83" s="1"/>
      <c r="GE83" s="1" t="s">
        <v>124</v>
      </c>
      <c r="GF83" s="1"/>
      <c r="GG83" s="24">
        <v>19</v>
      </c>
      <c r="GQ83" s="1"/>
      <c r="GR83" s="1"/>
      <c r="GS83" s="1"/>
      <c r="GT83" s="1" t="s">
        <v>124</v>
      </c>
      <c r="GU83" s="1"/>
      <c r="GV83" s="24">
        <v>19</v>
      </c>
      <c r="HF83" s="1"/>
      <c r="HG83" s="1"/>
      <c r="HH83" s="1"/>
      <c r="HI83" s="1" t="s">
        <v>124</v>
      </c>
      <c r="HJ83" s="1"/>
      <c r="HK83" s="24">
        <v>19</v>
      </c>
      <c r="HU83" s="1"/>
      <c r="HV83" s="1"/>
      <c r="HW83" s="1"/>
      <c r="HX83" s="1" t="s">
        <v>124</v>
      </c>
      <c r="HY83" s="1"/>
      <c r="HZ83" s="24">
        <v>19</v>
      </c>
      <c r="IJ83" s="1"/>
      <c r="IK83" s="1"/>
      <c r="IL83" s="1"/>
      <c r="IM83" s="1" t="s">
        <v>124</v>
      </c>
      <c r="IN83" s="1"/>
      <c r="IO83" s="24">
        <v>19</v>
      </c>
      <c r="IY83" s="1"/>
      <c r="IZ83" s="1"/>
      <c r="JA83" s="1"/>
      <c r="JB83" s="1" t="s">
        <v>124</v>
      </c>
      <c r="JC83" s="1"/>
      <c r="JD83" s="24">
        <v>19</v>
      </c>
      <c r="JN83" s="1"/>
      <c r="JO83" s="1"/>
      <c r="JP83" s="1"/>
      <c r="JQ83" s="1" t="s">
        <v>124</v>
      </c>
      <c r="JR83" s="1"/>
      <c r="JS83" s="24">
        <v>19</v>
      </c>
      <c r="KC83" s="1"/>
      <c r="KD83" s="1"/>
      <c r="KE83" s="1"/>
      <c r="KF83" s="1" t="s">
        <v>124</v>
      </c>
      <c r="KG83" s="1"/>
      <c r="KH83" s="24">
        <v>19</v>
      </c>
      <c r="KR83" s="1"/>
      <c r="KS83" s="1"/>
      <c r="KT83" s="1"/>
      <c r="KU83" s="1" t="s">
        <v>124</v>
      </c>
      <c r="KV83" s="1"/>
      <c r="KW83" s="24">
        <v>19</v>
      </c>
      <c r="LG83" s="1"/>
      <c r="LH83" s="1"/>
      <c r="LI83" s="1"/>
      <c r="LJ83" s="1" t="s">
        <v>124</v>
      </c>
      <c r="LK83" s="1"/>
      <c r="LL83" s="24">
        <v>19</v>
      </c>
      <c r="LV83" s="1"/>
      <c r="LW83" s="1"/>
      <c r="LX83" s="1"/>
      <c r="LY83" s="1" t="s">
        <v>124</v>
      </c>
      <c r="LZ83" s="1"/>
      <c r="MA83" s="24">
        <v>19</v>
      </c>
      <c r="MK83" s="1"/>
      <c r="ML83" s="1"/>
      <c r="MM83" s="1"/>
      <c r="MN83" s="1" t="s">
        <v>124</v>
      </c>
      <c r="MO83" s="1"/>
      <c r="MP83" s="24">
        <v>19</v>
      </c>
      <c r="MZ83" s="1"/>
      <c r="NA83" s="1"/>
      <c r="NB83" s="1"/>
      <c r="NC83" s="1" t="s">
        <v>124</v>
      </c>
      <c r="ND83" s="1"/>
      <c r="NE83" s="24">
        <v>19</v>
      </c>
      <c r="NO83" s="1"/>
      <c r="NP83" s="1"/>
      <c r="NQ83" s="1"/>
      <c r="NR83" s="1" t="s">
        <v>124</v>
      </c>
      <c r="NS83" s="1"/>
      <c r="NT83" s="24">
        <v>19</v>
      </c>
      <c r="OD83" s="1"/>
      <c r="OE83" s="1"/>
      <c r="OF83" s="1"/>
      <c r="OG83" s="1" t="s">
        <v>124</v>
      </c>
      <c r="OH83" s="1"/>
      <c r="OI83" s="24">
        <v>19</v>
      </c>
      <c r="OS83" s="1"/>
      <c r="OT83" s="1"/>
      <c r="OU83" s="1"/>
      <c r="OV83" s="1" t="s">
        <v>124</v>
      </c>
      <c r="OW83" s="1"/>
      <c r="OX83" s="24">
        <v>19</v>
      </c>
      <c r="PH83" s="1"/>
      <c r="PI83" s="1"/>
      <c r="PJ83" s="1"/>
      <c r="PK83" s="1" t="s">
        <v>124</v>
      </c>
      <c r="PL83" s="1"/>
      <c r="PM83" s="24">
        <v>19</v>
      </c>
      <c r="PW83" s="1"/>
      <c r="PX83" s="1"/>
      <c r="PY83" s="1"/>
      <c r="PZ83" s="1" t="s">
        <v>124</v>
      </c>
      <c r="QA83" s="1"/>
      <c r="QB83" s="24">
        <v>19</v>
      </c>
    </row>
    <row r="84" spans="2:444" ht="14" x14ac:dyDescent="0.2">
      <c r="D84" s="1"/>
      <c r="E84" s="1"/>
      <c r="F84" s="1"/>
      <c r="G84" s="1" t="s">
        <v>125</v>
      </c>
      <c r="H84" s="1"/>
      <c r="I84" s="24">
        <v>20</v>
      </c>
      <c r="S84" s="1"/>
      <c r="T84" s="1"/>
      <c r="U84" s="1"/>
      <c r="V84" s="1" t="s">
        <v>125</v>
      </c>
      <c r="W84" s="1"/>
      <c r="X84" s="24">
        <v>20</v>
      </c>
      <c r="AH84" s="1"/>
      <c r="AI84" s="1"/>
      <c r="AJ84" s="1"/>
      <c r="AK84" s="1" t="s">
        <v>125</v>
      </c>
      <c r="AL84" s="1"/>
      <c r="AM84" s="24">
        <v>20</v>
      </c>
      <c r="AW84" s="1"/>
      <c r="AX84" s="1"/>
      <c r="AY84" s="1"/>
      <c r="AZ84" s="1" t="s">
        <v>125</v>
      </c>
      <c r="BA84" s="1"/>
      <c r="BB84" s="24">
        <v>20</v>
      </c>
      <c r="BL84" s="1"/>
      <c r="BM84" s="1"/>
      <c r="BN84" s="1"/>
      <c r="BO84" s="1" t="s">
        <v>125</v>
      </c>
      <c r="BP84" s="1"/>
      <c r="BQ84" s="24">
        <v>20</v>
      </c>
      <c r="CA84" s="1"/>
      <c r="CB84" s="1"/>
      <c r="CC84" s="1"/>
      <c r="CD84" s="1" t="s">
        <v>125</v>
      </c>
      <c r="CE84" s="1"/>
      <c r="CF84" s="24">
        <v>20</v>
      </c>
      <c r="CP84" s="1"/>
      <c r="CQ84" s="1"/>
      <c r="CR84" s="1"/>
      <c r="CS84" s="1" t="s">
        <v>125</v>
      </c>
      <c r="CT84" s="1"/>
      <c r="CU84" s="24">
        <v>20</v>
      </c>
      <c r="DE84" s="1"/>
      <c r="DF84" s="1"/>
      <c r="DG84" s="1"/>
      <c r="DH84" s="1" t="s">
        <v>125</v>
      </c>
      <c r="DI84" s="1"/>
      <c r="DJ84" s="24">
        <v>20</v>
      </c>
      <c r="DT84" s="1"/>
      <c r="DU84" s="1"/>
      <c r="DV84" s="1"/>
      <c r="DW84" s="1" t="s">
        <v>125</v>
      </c>
      <c r="DX84" s="1"/>
      <c r="DY84" s="24">
        <v>20</v>
      </c>
      <c r="EI84" s="1"/>
      <c r="EJ84" s="1"/>
      <c r="EK84" s="1"/>
      <c r="EL84" s="1" t="s">
        <v>125</v>
      </c>
      <c r="EM84" s="1"/>
      <c r="EN84" s="24">
        <v>20</v>
      </c>
      <c r="EX84" s="1"/>
      <c r="EY84" s="1"/>
      <c r="EZ84" s="1"/>
      <c r="FA84" s="1" t="s">
        <v>125</v>
      </c>
      <c r="FB84" s="1"/>
      <c r="FC84" s="24">
        <v>20</v>
      </c>
      <c r="FM84" s="1"/>
      <c r="FN84" s="1"/>
      <c r="FO84" s="1"/>
      <c r="FP84" s="1" t="s">
        <v>125</v>
      </c>
      <c r="FQ84" s="1"/>
      <c r="FR84" s="24">
        <v>20</v>
      </c>
      <c r="GB84" s="1"/>
      <c r="GC84" s="1"/>
      <c r="GD84" s="1"/>
      <c r="GE84" s="1" t="s">
        <v>125</v>
      </c>
      <c r="GF84" s="1"/>
      <c r="GG84" s="24">
        <v>20</v>
      </c>
      <c r="GQ84" s="1"/>
      <c r="GR84" s="1"/>
      <c r="GS84" s="1"/>
      <c r="GT84" s="1" t="s">
        <v>125</v>
      </c>
      <c r="GU84" s="1"/>
      <c r="GV84" s="24">
        <v>20</v>
      </c>
      <c r="HF84" s="1"/>
      <c r="HG84" s="1"/>
      <c r="HH84" s="1"/>
      <c r="HI84" s="1" t="s">
        <v>125</v>
      </c>
      <c r="HJ84" s="1"/>
      <c r="HK84" s="24">
        <v>20</v>
      </c>
      <c r="HU84" s="1"/>
      <c r="HV84" s="1"/>
      <c r="HW84" s="1"/>
      <c r="HX84" s="1" t="s">
        <v>125</v>
      </c>
      <c r="HY84" s="1"/>
      <c r="HZ84" s="24">
        <v>20</v>
      </c>
      <c r="IJ84" s="1"/>
      <c r="IK84" s="1"/>
      <c r="IL84" s="1"/>
      <c r="IM84" s="1" t="s">
        <v>125</v>
      </c>
      <c r="IN84" s="1"/>
      <c r="IO84" s="24">
        <v>20</v>
      </c>
      <c r="IY84" s="1"/>
      <c r="IZ84" s="1"/>
      <c r="JA84" s="1"/>
      <c r="JB84" s="1" t="s">
        <v>125</v>
      </c>
      <c r="JC84" s="1"/>
      <c r="JD84" s="24">
        <v>20</v>
      </c>
      <c r="JN84" s="1"/>
      <c r="JO84" s="1"/>
      <c r="JP84" s="1"/>
      <c r="JQ84" s="1" t="s">
        <v>125</v>
      </c>
      <c r="JR84" s="1"/>
      <c r="JS84" s="24">
        <v>20</v>
      </c>
      <c r="KC84" s="1"/>
      <c r="KD84" s="1"/>
      <c r="KE84" s="1"/>
      <c r="KF84" s="1" t="s">
        <v>125</v>
      </c>
      <c r="KG84" s="1"/>
      <c r="KH84" s="24">
        <v>20</v>
      </c>
      <c r="KR84" s="1"/>
      <c r="KS84" s="1"/>
      <c r="KT84" s="1"/>
      <c r="KU84" s="1" t="s">
        <v>125</v>
      </c>
      <c r="KV84" s="1"/>
      <c r="KW84" s="24">
        <v>20</v>
      </c>
      <c r="LG84" s="1"/>
      <c r="LH84" s="1"/>
      <c r="LI84" s="1"/>
      <c r="LJ84" s="1" t="s">
        <v>125</v>
      </c>
      <c r="LK84" s="1"/>
      <c r="LL84" s="24">
        <v>20</v>
      </c>
      <c r="LV84" s="1"/>
      <c r="LW84" s="1"/>
      <c r="LX84" s="1"/>
      <c r="LY84" s="1" t="s">
        <v>125</v>
      </c>
      <c r="LZ84" s="1"/>
      <c r="MA84" s="24">
        <v>20</v>
      </c>
      <c r="MK84" s="1"/>
      <c r="ML84" s="1"/>
      <c r="MM84" s="1"/>
      <c r="MN84" s="1" t="s">
        <v>125</v>
      </c>
      <c r="MO84" s="1"/>
      <c r="MP84" s="24">
        <v>20</v>
      </c>
      <c r="MZ84" s="1"/>
      <c r="NA84" s="1"/>
      <c r="NB84" s="1"/>
      <c r="NC84" s="1" t="s">
        <v>125</v>
      </c>
      <c r="ND84" s="1"/>
      <c r="NE84" s="24">
        <v>20</v>
      </c>
      <c r="NO84" s="1"/>
      <c r="NP84" s="1"/>
      <c r="NQ84" s="1"/>
      <c r="NR84" s="1" t="s">
        <v>125</v>
      </c>
      <c r="NS84" s="1"/>
      <c r="NT84" s="24">
        <v>20</v>
      </c>
      <c r="OD84" s="1"/>
      <c r="OE84" s="1"/>
      <c r="OF84" s="1"/>
      <c r="OG84" s="1" t="s">
        <v>125</v>
      </c>
      <c r="OH84" s="1"/>
      <c r="OI84" s="24">
        <v>20</v>
      </c>
      <c r="OS84" s="1"/>
      <c r="OT84" s="1"/>
      <c r="OU84" s="1"/>
      <c r="OV84" s="1" t="s">
        <v>125</v>
      </c>
      <c r="OW84" s="1"/>
      <c r="OX84" s="24">
        <v>20</v>
      </c>
      <c r="PH84" s="1"/>
      <c r="PI84" s="1"/>
      <c r="PJ84" s="1"/>
      <c r="PK84" s="1" t="s">
        <v>125</v>
      </c>
      <c r="PL84" s="1"/>
      <c r="PM84" s="24">
        <v>20</v>
      </c>
      <c r="PW84" s="1"/>
      <c r="PX84" s="1"/>
      <c r="PY84" s="1"/>
      <c r="PZ84" s="1" t="s">
        <v>125</v>
      </c>
      <c r="QA84" s="1"/>
      <c r="QB84" s="24">
        <v>20</v>
      </c>
    </row>
    <row r="85" spans="2:444" ht="14" x14ac:dyDescent="0.2">
      <c r="D85" s="1"/>
      <c r="E85" s="1"/>
      <c r="F85" s="1"/>
      <c r="G85" s="1" t="s">
        <v>126</v>
      </c>
      <c r="H85" s="1"/>
      <c r="I85" s="24">
        <v>21</v>
      </c>
      <c r="S85" s="1"/>
      <c r="T85" s="1"/>
      <c r="U85" s="1"/>
      <c r="V85" s="1" t="s">
        <v>126</v>
      </c>
      <c r="W85" s="1"/>
      <c r="X85" s="24">
        <v>21</v>
      </c>
      <c r="AH85" s="1"/>
      <c r="AI85" s="1"/>
      <c r="AJ85" s="1"/>
      <c r="AK85" s="1" t="s">
        <v>126</v>
      </c>
      <c r="AL85" s="1"/>
      <c r="AM85" s="24">
        <v>21</v>
      </c>
      <c r="AW85" s="1"/>
      <c r="AX85" s="1"/>
      <c r="AY85" s="1"/>
      <c r="AZ85" s="1" t="s">
        <v>126</v>
      </c>
      <c r="BA85" s="1"/>
      <c r="BB85" s="24">
        <v>21</v>
      </c>
      <c r="BL85" s="1"/>
      <c r="BM85" s="1"/>
      <c r="BN85" s="1"/>
      <c r="BO85" s="1" t="s">
        <v>126</v>
      </c>
      <c r="BP85" s="1"/>
      <c r="BQ85" s="24">
        <v>21</v>
      </c>
      <c r="CA85" s="1"/>
      <c r="CB85" s="1"/>
      <c r="CC85" s="1"/>
      <c r="CD85" s="1" t="s">
        <v>126</v>
      </c>
      <c r="CE85" s="1"/>
      <c r="CF85" s="24">
        <v>21</v>
      </c>
      <c r="CP85" s="1"/>
      <c r="CQ85" s="1"/>
      <c r="CR85" s="1"/>
      <c r="CS85" s="1" t="s">
        <v>126</v>
      </c>
      <c r="CT85" s="1"/>
      <c r="CU85" s="24">
        <v>21</v>
      </c>
      <c r="DE85" s="1"/>
      <c r="DF85" s="1"/>
      <c r="DG85" s="1"/>
      <c r="DH85" s="1" t="s">
        <v>126</v>
      </c>
      <c r="DI85" s="1"/>
      <c r="DJ85" s="24">
        <v>21</v>
      </c>
      <c r="DT85" s="1"/>
      <c r="DU85" s="1"/>
      <c r="DV85" s="1"/>
      <c r="DW85" s="1" t="s">
        <v>126</v>
      </c>
      <c r="DX85" s="1"/>
      <c r="DY85" s="24">
        <v>21</v>
      </c>
      <c r="EI85" s="1"/>
      <c r="EJ85" s="1"/>
      <c r="EK85" s="1"/>
      <c r="EL85" s="1" t="s">
        <v>126</v>
      </c>
      <c r="EM85" s="1"/>
      <c r="EN85" s="24">
        <v>21</v>
      </c>
      <c r="EX85" s="1"/>
      <c r="EY85" s="1"/>
      <c r="EZ85" s="1"/>
      <c r="FA85" s="1" t="s">
        <v>126</v>
      </c>
      <c r="FB85" s="1"/>
      <c r="FC85" s="24">
        <v>21</v>
      </c>
      <c r="FM85" s="1"/>
      <c r="FN85" s="1"/>
      <c r="FO85" s="1"/>
      <c r="FP85" s="1" t="s">
        <v>126</v>
      </c>
      <c r="FQ85" s="1"/>
      <c r="FR85" s="24">
        <v>21</v>
      </c>
      <c r="GB85" s="1"/>
      <c r="GC85" s="1"/>
      <c r="GD85" s="1"/>
      <c r="GE85" s="1" t="s">
        <v>126</v>
      </c>
      <c r="GF85" s="1"/>
      <c r="GG85" s="24">
        <v>21</v>
      </c>
      <c r="GQ85" s="1"/>
      <c r="GR85" s="1"/>
      <c r="GS85" s="1"/>
      <c r="GT85" s="1" t="s">
        <v>126</v>
      </c>
      <c r="GU85" s="1"/>
      <c r="GV85" s="24">
        <v>21</v>
      </c>
      <c r="HF85" s="1"/>
      <c r="HG85" s="1"/>
      <c r="HH85" s="1"/>
      <c r="HI85" s="1" t="s">
        <v>126</v>
      </c>
      <c r="HJ85" s="1"/>
      <c r="HK85" s="24">
        <v>21</v>
      </c>
      <c r="HU85" s="1"/>
      <c r="HV85" s="1"/>
      <c r="HW85" s="1"/>
      <c r="HX85" s="1" t="s">
        <v>126</v>
      </c>
      <c r="HY85" s="1"/>
      <c r="HZ85" s="24">
        <v>21</v>
      </c>
      <c r="IJ85" s="1"/>
      <c r="IK85" s="1"/>
      <c r="IL85" s="1"/>
      <c r="IM85" s="1" t="s">
        <v>126</v>
      </c>
      <c r="IN85" s="1"/>
      <c r="IO85" s="24">
        <v>21</v>
      </c>
      <c r="IY85" s="1"/>
      <c r="IZ85" s="1"/>
      <c r="JA85" s="1"/>
      <c r="JB85" s="1" t="s">
        <v>126</v>
      </c>
      <c r="JC85" s="1"/>
      <c r="JD85" s="24">
        <v>21</v>
      </c>
      <c r="JN85" s="1"/>
      <c r="JO85" s="1"/>
      <c r="JP85" s="1"/>
      <c r="JQ85" s="1" t="s">
        <v>126</v>
      </c>
      <c r="JR85" s="1"/>
      <c r="JS85" s="24">
        <v>21</v>
      </c>
      <c r="KC85" s="1"/>
      <c r="KD85" s="1"/>
      <c r="KE85" s="1"/>
      <c r="KF85" s="1" t="s">
        <v>126</v>
      </c>
      <c r="KG85" s="1"/>
      <c r="KH85" s="24">
        <v>21</v>
      </c>
      <c r="KR85" s="1"/>
      <c r="KS85" s="1"/>
      <c r="KT85" s="1"/>
      <c r="KU85" s="1" t="s">
        <v>126</v>
      </c>
      <c r="KV85" s="1"/>
      <c r="KW85" s="24">
        <v>21</v>
      </c>
      <c r="LG85" s="1"/>
      <c r="LH85" s="1"/>
      <c r="LI85" s="1"/>
      <c r="LJ85" s="1" t="s">
        <v>126</v>
      </c>
      <c r="LK85" s="1"/>
      <c r="LL85" s="24">
        <v>21</v>
      </c>
      <c r="LV85" s="1"/>
      <c r="LW85" s="1"/>
      <c r="LX85" s="1"/>
      <c r="LY85" s="1" t="s">
        <v>126</v>
      </c>
      <c r="LZ85" s="1"/>
      <c r="MA85" s="24">
        <v>21</v>
      </c>
      <c r="MK85" s="1"/>
      <c r="ML85" s="1"/>
      <c r="MM85" s="1"/>
      <c r="MN85" s="1" t="s">
        <v>126</v>
      </c>
      <c r="MO85" s="1"/>
      <c r="MP85" s="24">
        <v>21</v>
      </c>
      <c r="MZ85" s="1"/>
      <c r="NA85" s="1"/>
      <c r="NB85" s="1"/>
      <c r="NC85" s="1" t="s">
        <v>126</v>
      </c>
      <c r="ND85" s="1"/>
      <c r="NE85" s="24">
        <v>21</v>
      </c>
      <c r="NO85" s="1"/>
      <c r="NP85" s="1"/>
      <c r="NQ85" s="1"/>
      <c r="NR85" s="1" t="s">
        <v>126</v>
      </c>
      <c r="NS85" s="1"/>
      <c r="NT85" s="24">
        <v>21</v>
      </c>
      <c r="OD85" s="1"/>
      <c r="OE85" s="1"/>
      <c r="OF85" s="1"/>
      <c r="OG85" s="1" t="s">
        <v>126</v>
      </c>
      <c r="OH85" s="1"/>
      <c r="OI85" s="24">
        <v>21</v>
      </c>
      <c r="OS85" s="1"/>
      <c r="OT85" s="1"/>
      <c r="OU85" s="1"/>
      <c r="OV85" s="1" t="s">
        <v>126</v>
      </c>
      <c r="OW85" s="1"/>
      <c r="OX85" s="24">
        <v>21</v>
      </c>
      <c r="PH85" s="1"/>
      <c r="PI85" s="1"/>
      <c r="PJ85" s="1"/>
      <c r="PK85" s="1" t="s">
        <v>126</v>
      </c>
      <c r="PL85" s="1"/>
      <c r="PM85" s="24">
        <v>21</v>
      </c>
      <c r="PW85" s="1"/>
      <c r="PX85" s="1"/>
      <c r="PY85" s="1"/>
      <c r="PZ85" s="1" t="s">
        <v>126</v>
      </c>
      <c r="QA85" s="1"/>
      <c r="QB85" s="24">
        <v>21</v>
      </c>
    </row>
    <row r="86" spans="2:444" ht="14" x14ac:dyDescent="0.2">
      <c r="D86" s="1"/>
      <c r="E86" s="1" t="s">
        <v>127</v>
      </c>
      <c r="F86" s="1"/>
      <c r="G86" s="1" t="s">
        <v>128</v>
      </c>
      <c r="H86" s="1"/>
      <c r="I86" s="24">
        <v>22</v>
      </c>
      <c r="S86" s="1"/>
      <c r="T86" s="1" t="s">
        <v>127</v>
      </c>
      <c r="U86" s="1"/>
      <c r="V86" s="1" t="s">
        <v>128</v>
      </c>
      <c r="W86" s="1"/>
      <c r="X86" s="24">
        <v>22</v>
      </c>
      <c r="AH86" s="1"/>
      <c r="AI86" s="1" t="s">
        <v>127</v>
      </c>
      <c r="AJ86" s="1"/>
      <c r="AK86" s="1" t="s">
        <v>128</v>
      </c>
      <c r="AL86" s="1"/>
      <c r="AM86" s="24">
        <v>22</v>
      </c>
      <c r="AW86" s="1"/>
      <c r="AX86" s="1" t="s">
        <v>127</v>
      </c>
      <c r="AY86" s="1"/>
      <c r="AZ86" s="1" t="s">
        <v>128</v>
      </c>
      <c r="BA86" s="1"/>
      <c r="BB86" s="24">
        <v>22</v>
      </c>
      <c r="BL86" s="1"/>
      <c r="BM86" s="1" t="s">
        <v>127</v>
      </c>
      <c r="BN86" s="1"/>
      <c r="BO86" s="1" t="s">
        <v>128</v>
      </c>
      <c r="BP86" s="1"/>
      <c r="BQ86" s="24">
        <v>22</v>
      </c>
      <c r="CA86" s="1"/>
      <c r="CB86" s="1" t="s">
        <v>127</v>
      </c>
      <c r="CC86" s="1"/>
      <c r="CD86" s="1" t="s">
        <v>128</v>
      </c>
      <c r="CE86" s="1"/>
      <c r="CF86" s="24">
        <v>22</v>
      </c>
      <c r="CP86" s="1"/>
      <c r="CQ86" s="1" t="s">
        <v>127</v>
      </c>
      <c r="CR86" s="1"/>
      <c r="CS86" s="1" t="s">
        <v>128</v>
      </c>
      <c r="CT86" s="1"/>
      <c r="CU86" s="24">
        <v>22</v>
      </c>
      <c r="DE86" s="1"/>
      <c r="DF86" s="1" t="s">
        <v>127</v>
      </c>
      <c r="DG86" s="1"/>
      <c r="DH86" s="1" t="s">
        <v>128</v>
      </c>
      <c r="DI86" s="1"/>
      <c r="DJ86" s="24">
        <v>22</v>
      </c>
      <c r="DT86" s="1"/>
      <c r="DU86" s="1" t="s">
        <v>127</v>
      </c>
      <c r="DV86" s="1"/>
      <c r="DW86" s="1" t="s">
        <v>128</v>
      </c>
      <c r="DX86" s="1"/>
      <c r="DY86" s="24">
        <v>22</v>
      </c>
      <c r="EI86" s="1"/>
      <c r="EJ86" s="1" t="s">
        <v>127</v>
      </c>
      <c r="EK86" s="1"/>
      <c r="EL86" s="1" t="s">
        <v>128</v>
      </c>
      <c r="EM86" s="1"/>
      <c r="EN86" s="24">
        <v>22</v>
      </c>
      <c r="EX86" s="1"/>
      <c r="EY86" s="1" t="s">
        <v>127</v>
      </c>
      <c r="EZ86" s="1"/>
      <c r="FA86" s="1" t="s">
        <v>128</v>
      </c>
      <c r="FB86" s="1"/>
      <c r="FC86" s="24">
        <v>22</v>
      </c>
      <c r="FM86" s="1"/>
      <c r="FN86" s="1" t="s">
        <v>127</v>
      </c>
      <c r="FO86" s="1"/>
      <c r="FP86" s="1" t="s">
        <v>128</v>
      </c>
      <c r="FQ86" s="1"/>
      <c r="FR86" s="24">
        <v>22</v>
      </c>
      <c r="GB86" s="1"/>
      <c r="GC86" s="1" t="s">
        <v>127</v>
      </c>
      <c r="GD86" s="1"/>
      <c r="GE86" s="1" t="s">
        <v>128</v>
      </c>
      <c r="GF86" s="1"/>
      <c r="GG86" s="24">
        <v>22</v>
      </c>
      <c r="GQ86" s="1"/>
      <c r="GR86" s="1" t="s">
        <v>127</v>
      </c>
      <c r="GS86" s="1"/>
      <c r="GT86" s="1" t="s">
        <v>128</v>
      </c>
      <c r="GU86" s="1"/>
      <c r="GV86" s="24">
        <v>22</v>
      </c>
      <c r="HF86" s="1"/>
      <c r="HG86" s="1" t="s">
        <v>127</v>
      </c>
      <c r="HH86" s="1"/>
      <c r="HI86" s="1" t="s">
        <v>128</v>
      </c>
      <c r="HJ86" s="1"/>
      <c r="HK86" s="24">
        <v>22</v>
      </c>
      <c r="HU86" s="1"/>
      <c r="HV86" s="1" t="s">
        <v>127</v>
      </c>
      <c r="HW86" s="1"/>
      <c r="HX86" s="1" t="s">
        <v>128</v>
      </c>
      <c r="HY86" s="1"/>
      <c r="HZ86" s="24">
        <v>22</v>
      </c>
      <c r="IJ86" s="1"/>
      <c r="IK86" s="1" t="s">
        <v>127</v>
      </c>
      <c r="IL86" s="1"/>
      <c r="IM86" s="1" t="s">
        <v>128</v>
      </c>
      <c r="IN86" s="1"/>
      <c r="IO86" s="24">
        <v>22</v>
      </c>
      <c r="IY86" s="1"/>
      <c r="IZ86" s="1" t="s">
        <v>127</v>
      </c>
      <c r="JA86" s="1"/>
      <c r="JB86" s="1" t="s">
        <v>128</v>
      </c>
      <c r="JC86" s="1"/>
      <c r="JD86" s="24">
        <v>22</v>
      </c>
      <c r="JN86" s="1"/>
      <c r="JO86" s="1" t="s">
        <v>127</v>
      </c>
      <c r="JP86" s="1"/>
      <c r="JQ86" s="1" t="s">
        <v>128</v>
      </c>
      <c r="JR86" s="1"/>
      <c r="JS86" s="24">
        <v>22</v>
      </c>
      <c r="KC86" s="1"/>
      <c r="KD86" s="1" t="s">
        <v>127</v>
      </c>
      <c r="KE86" s="1"/>
      <c r="KF86" s="1" t="s">
        <v>128</v>
      </c>
      <c r="KG86" s="1"/>
      <c r="KH86" s="24">
        <v>22</v>
      </c>
      <c r="KR86" s="1"/>
      <c r="KS86" s="1" t="s">
        <v>127</v>
      </c>
      <c r="KT86" s="1"/>
      <c r="KU86" s="1" t="s">
        <v>128</v>
      </c>
      <c r="KV86" s="1"/>
      <c r="KW86" s="24">
        <v>22</v>
      </c>
      <c r="LG86" s="1"/>
      <c r="LH86" s="1" t="s">
        <v>127</v>
      </c>
      <c r="LI86" s="1"/>
      <c r="LJ86" s="1" t="s">
        <v>128</v>
      </c>
      <c r="LK86" s="1"/>
      <c r="LL86" s="24">
        <v>22</v>
      </c>
      <c r="LV86" s="1"/>
      <c r="LW86" s="1" t="s">
        <v>127</v>
      </c>
      <c r="LX86" s="1"/>
      <c r="LY86" s="1" t="s">
        <v>128</v>
      </c>
      <c r="LZ86" s="1"/>
      <c r="MA86" s="24">
        <v>22</v>
      </c>
      <c r="MK86" s="1"/>
      <c r="ML86" s="1" t="s">
        <v>127</v>
      </c>
      <c r="MM86" s="1"/>
      <c r="MN86" s="1" t="s">
        <v>128</v>
      </c>
      <c r="MO86" s="1"/>
      <c r="MP86" s="24">
        <v>22</v>
      </c>
      <c r="MZ86" s="1"/>
      <c r="NA86" s="1" t="s">
        <v>127</v>
      </c>
      <c r="NB86" s="1"/>
      <c r="NC86" s="1" t="s">
        <v>128</v>
      </c>
      <c r="ND86" s="1"/>
      <c r="NE86" s="24">
        <v>22</v>
      </c>
      <c r="NO86" s="1"/>
      <c r="NP86" s="1" t="s">
        <v>127</v>
      </c>
      <c r="NQ86" s="1"/>
      <c r="NR86" s="1" t="s">
        <v>128</v>
      </c>
      <c r="NS86" s="1"/>
      <c r="NT86" s="24">
        <v>22</v>
      </c>
      <c r="OD86" s="1"/>
      <c r="OE86" s="1" t="s">
        <v>127</v>
      </c>
      <c r="OF86" s="1"/>
      <c r="OG86" s="1" t="s">
        <v>128</v>
      </c>
      <c r="OH86" s="1"/>
      <c r="OI86" s="24">
        <v>22</v>
      </c>
      <c r="OS86" s="1"/>
      <c r="OT86" s="1" t="s">
        <v>127</v>
      </c>
      <c r="OU86" s="1"/>
      <c r="OV86" s="1" t="s">
        <v>128</v>
      </c>
      <c r="OW86" s="1"/>
      <c r="OX86" s="24">
        <v>22</v>
      </c>
      <c r="PH86" s="1"/>
      <c r="PI86" s="1" t="s">
        <v>127</v>
      </c>
      <c r="PJ86" s="1"/>
      <c r="PK86" s="1" t="s">
        <v>128</v>
      </c>
      <c r="PL86" s="1"/>
      <c r="PM86" s="24">
        <v>22</v>
      </c>
      <c r="PW86" s="1"/>
      <c r="PX86" s="1" t="s">
        <v>127</v>
      </c>
      <c r="PY86" s="1"/>
      <c r="PZ86" s="1" t="s">
        <v>128</v>
      </c>
      <c r="QA86" s="1"/>
      <c r="QB86" s="24">
        <v>22</v>
      </c>
    </row>
    <row r="87" spans="2:444" ht="14" x14ac:dyDescent="0.2">
      <c r="D87" s="1"/>
      <c r="F87" s="1"/>
      <c r="G87" s="1" t="s">
        <v>129</v>
      </c>
      <c r="H87" s="1"/>
      <c r="I87" s="24">
        <v>23</v>
      </c>
      <c r="S87" s="1"/>
      <c r="U87" s="1"/>
      <c r="V87" s="1" t="s">
        <v>129</v>
      </c>
      <c r="W87" s="1"/>
      <c r="X87" s="24">
        <v>23</v>
      </c>
      <c r="AH87" s="1"/>
      <c r="AJ87" s="1"/>
      <c r="AK87" s="1" t="s">
        <v>129</v>
      </c>
      <c r="AL87" s="1"/>
      <c r="AM87" s="24">
        <v>23</v>
      </c>
      <c r="AW87" s="1"/>
      <c r="AY87" s="1"/>
      <c r="AZ87" s="1" t="s">
        <v>129</v>
      </c>
      <c r="BA87" s="1"/>
      <c r="BB87" s="24">
        <v>23</v>
      </c>
      <c r="BL87" s="1"/>
      <c r="BN87" s="1"/>
      <c r="BO87" s="1" t="s">
        <v>129</v>
      </c>
      <c r="BP87" s="1"/>
      <c r="BQ87" s="24">
        <v>23</v>
      </c>
      <c r="CA87" s="1"/>
      <c r="CC87" s="1"/>
      <c r="CD87" s="1" t="s">
        <v>129</v>
      </c>
      <c r="CE87" s="1"/>
      <c r="CF87" s="24">
        <v>23</v>
      </c>
      <c r="CP87" s="1"/>
      <c r="CR87" s="1"/>
      <c r="CS87" s="1" t="s">
        <v>129</v>
      </c>
      <c r="CT87" s="1"/>
      <c r="CU87" s="24">
        <v>23</v>
      </c>
      <c r="DE87" s="1"/>
      <c r="DG87" s="1"/>
      <c r="DH87" s="1" t="s">
        <v>129</v>
      </c>
      <c r="DI87" s="1"/>
      <c r="DJ87" s="24">
        <v>23</v>
      </c>
      <c r="DT87" s="1"/>
      <c r="DV87" s="1"/>
      <c r="DW87" s="1" t="s">
        <v>129</v>
      </c>
      <c r="DX87" s="1"/>
      <c r="DY87" s="24">
        <v>23</v>
      </c>
      <c r="EI87" s="1"/>
      <c r="EK87" s="1"/>
      <c r="EL87" s="1" t="s">
        <v>129</v>
      </c>
      <c r="EM87" s="1"/>
      <c r="EN87" s="24">
        <v>23</v>
      </c>
      <c r="EX87" s="1"/>
      <c r="EZ87" s="1"/>
      <c r="FA87" s="1" t="s">
        <v>129</v>
      </c>
      <c r="FB87" s="1"/>
      <c r="FC87" s="24">
        <v>23</v>
      </c>
      <c r="FM87" s="1"/>
      <c r="FO87" s="1"/>
      <c r="FP87" s="1" t="s">
        <v>129</v>
      </c>
      <c r="FQ87" s="1"/>
      <c r="FR87" s="24">
        <v>23</v>
      </c>
      <c r="GB87" s="1"/>
      <c r="GD87" s="1"/>
      <c r="GE87" s="1" t="s">
        <v>129</v>
      </c>
      <c r="GF87" s="1"/>
      <c r="GG87" s="24">
        <v>23</v>
      </c>
      <c r="GQ87" s="1"/>
      <c r="GS87" s="1"/>
      <c r="GT87" s="1" t="s">
        <v>129</v>
      </c>
      <c r="GU87" s="1"/>
      <c r="GV87" s="24">
        <v>23</v>
      </c>
      <c r="HF87" s="1"/>
      <c r="HH87" s="1"/>
      <c r="HI87" s="1" t="s">
        <v>129</v>
      </c>
      <c r="HJ87" s="1"/>
      <c r="HK87" s="24">
        <v>23</v>
      </c>
      <c r="HU87" s="1"/>
      <c r="HW87" s="1"/>
      <c r="HX87" s="1" t="s">
        <v>129</v>
      </c>
      <c r="HY87" s="1"/>
      <c r="HZ87" s="24">
        <v>23</v>
      </c>
      <c r="IJ87" s="1"/>
      <c r="IL87" s="1"/>
      <c r="IM87" s="1" t="s">
        <v>129</v>
      </c>
      <c r="IN87" s="1"/>
      <c r="IO87" s="24">
        <v>23</v>
      </c>
      <c r="IY87" s="1"/>
      <c r="JA87" s="1"/>
      <c r="JB87" s="1" t="s">
        <v>129</v>
      </c>
      <c r="JC87" s="1"/>
      <c r="JD87" s="24">
        <v>23</v>
      </c>
      <c r="JN87" s="1"/>
      <c r="JP87" s="1"/>
      <c r="JQ87" s="1" t="s">
        <v>129</v>
      </c>
      <c r="JR87" s="1"/>
      <c r="JS87" s="24">
        <v>23</v>
      </c>
      <c r="KC87" s="1"/>
      <c r="KE87" s="1"/>
      <c r="KF87" s="1" t="s">
        <v>129</v>
      </c>
      <c r="KG87" s="1"/>
      <c r="KH87" s="24">
        <v>23</v>
      </c>
      <c r="KR87" s="1"/>
      <c r="KT87" s="1"/>
      <c r="KU87" s="1" t="s">
        <v>129</v>
      </c>
      <c r="KV87" s="1"/>
      <c r="KW87" s="24">
        <v>23</v>
      </c>
      <c r="LG87" s="1"/>
      <c r="LI87" s="1"/>
      <c r="LJ87" s="1" t="s">
        <v>129</v>
      </c>
      <c r="LK87" s="1"/>
      <c r="LL87" s="24">
        <v>23</v>
      </c>
      <c r="LV87" s="1"/>
      <c r="LX87" s="1"/>
      <c r="LY87" s="1" t="s">
        <v>129</v>
      </c>
      <c r="LZ87" s="1"/>
      <c r="MA87" s="24">
        <v>23</v>
      </c>
      <c r="MK87" s="1"/>
      <c r="MM87" s="1"/>
      <c r="MN87" s="1" t="s">
        <v>129</v>
      </c>
      <c r="MO87" s="1"/>
      <c r="MP87" s="24">
        <v>23</v>
      </c>
      <c r="MZ87" s="1"/>
      <c r="NB87" s="1"/>
      <c r="NC87" s="1" t="s">
        <v>129</v>
      </c>
      <c r="ND87" s="1"/>
      <c r="NE87" s="24">
        <v>23</v>
      </c>
      <c r="NO87" s="1"/>
      <c r="NQ87" s="1"/>
      <c r="NR87" s="1" t="s">
        <v>129</v>
      </c>
      <c r="NS87" s="1"/>
      <c r="NT87" s="24">
        <v>23</v>
      </c>
      <c r="OD87" s="1"/>
      <c r="OF87" s="1"/>
      <c r="OG87" s="1" t="s">
        <v>129</v>
      </c>
      <c r="OH87" s="1"/>
      <c r="OI87" s="24">
        <v>23</v>
      </c>
      <c r="OS87" s="1"/>
      <c r="OU87" s="1"/>
      <c r="OV87" s="1" t="s">
        <v>129</v>
      </c>
      <c r="OW87" s="1"/>
      <c r="OX87" s="24">
        <v>23</v>
      </c>
      <c r="PH87" s="1"/>
      <c r="PJ87" s="1"/>
      <c r="PK87" s="1" t="s">
        <v>129</v>
      </c>
      <c r="PL87" s="1"/>
      <c r="PM87" s="24">
        <v>23</v>
      </c>
      <c r="PW87" s="1"/>
      <c r="PY87" s="1"/>
      <c r="PZ87" s="1" t="s">
        <v>129</v>
      </c>
      <c r="QA87" s="1"/>
      <c r="QB87" s="24">
        <v>23</v>
      </c>
    </row>
    <row r="88" spans="2:444" ht="14" x14ac:dyDescent="0.2">
      <c r="D88" s="1"/>
      <c r="E88" s="1"/>
      <c r="F88" s="1"/>
      <c r="G88" s="1" t="s">
        <v>130</v>
      </c>
      <c r="H88" s="1"/>
      <c r="I88" s="24">
        <v>24</v>
      </c>
      <c r="S88" s="1"/>
      <c r="T88" s="1"/>
      <c r="U88" s="1"/>
      <c r="V88" s="1" t="s">
        <v>130</v>
      </c>
      <c r="W88" s="1"/>
      <c r="X88" s="24">
        <v>24</v>
      </c>
      <c r="AH88" s="1"/>
      <c r="AI88" s="1"/>
      <c r="AJ88" s="1"/>
      <c r="AK88" s="1" t="s">
        <v>130</v>
      </c>
      <c r="AL88" s="1"/>
      <c r="AM88" s="24">
        <v>24</v>
      </c>
      <c r="AW88" s="1"/>
      <c r="AX88" s="1"/>
      <c r="AY88" s="1"/>
      <c r="AZ88" s="1" t="s">
        <v>130</v>
      </c>
      <c r="BA88" s="1"/>
      <c r="BB88" s="24">
        <v>24</v>
      </c>
      <c r="BL88" s="1"/>
      <c r="BM88" s="1"/>
      <c r="BN88" s="1"/>
      <c r="BO88" s="1" t="s">
        <v>130</v>
      </c>
      <c r="BP88" s="1"/>
      <c r="BQ88" s="24">
        <v>24</v>
      </c>
      <c r="CA88" s="1"/>
      <c r="CB88" s="1"/>
      <c r="CC88" s="1"/>
      <c r="CD88" s="1" t="s">
        <v>130</v>
      </c>
      <c r="CE88" s="1"/>
      <c r="CF88" s="24">
        <v>24</v>
      </c>
      <c r="CP88" s="1"/>
      <c r="CQ88" s="1"/>
      <c r="CR88" s="1"/>
      <c r="CS88" s="1" t="s">
        <v>130</v>
      </c>
      <c r="CT88" s="1"/>
      <c r="CU88" s="24">
        <v>24</v>
      </c>
      <c r="DE88" s="1"/>
      <c r="DF88" s="1"/>
      <c r="DG88" s="1"/>
      <c r="DH88" s="1" t="s">
        <v>130</v>
      </c>
      <c r="DI88" s="1"/>
      <c r="DJ88" s="24">
        <v>24</v>
      </c>
      <c r="DT88" s="1"/>
      <c r="DU88" s="1"/>
      <c r="DV88" s="1"/>
      <c r="DW88" s="1" t="s">
        <v>130</v>
      </c>
      <c r="DX88" s="1"/>
      <c r="DY88" s="24">
        <v>24</v>
      </c>
      <c r="EI88" s="1"/>
      <c r="EJ88" s="1"/>
      <c r="EK88" s="1"/>
      <c r="EL88" s="1" t="s">
        <v>130</v>
      </c>
      <c r="EM88" s="1"/>
      <c r="EN88" s="24">
        <v>24</v>
      </c>
      <c r="EX88" s="1"/>
      <c r="EY88" s="1"/>
      <c r="EZ88" s="1"/>
      <c r="FA88" s="1" t="s">
        <v>130</v>
      </c>
      <c r="FB88" s="1"/>
      <c r="FC88" s="24">
        <v>24</v>
      </c>
      <c r="FM88" s="1"/>
      <c r="FN88" s="1"/>
      <c r="FO88" s="1"/>
      <c r="FP88" s="1" t="s">
        <v>130</v>
      </c>
      <c r="FQ88" s="1"/>
      <c r="FR88" s="24">
        <v>24</v>
      </c>
      <c r="GB88" s="1"/>
      <c r="GC88" s="1"/>
      <c r="GD88" s="1"/>
      <c r="GE88" s="1" t="s">
        <v>130</v>
      </c>
      <c r="GF88" s="1"/>
      <c r="GG88" s="24">
        <v>24</v>
      </c>
      <c r="GQ88" s="1"/>
      <c r="GR88" s="1"/>
      <c r="GS88" s="1"/>
      <c r="GT88" s="1" t="s">
        <v>130</v>
      </c>
      <c r="GU88" s="1"/>
      <c r="GV88" s="24">
        <v>24</v>
      </c>
      <c r="HF88" s="1"/>
      <c r="HG88" s="1"/>
      <c r="HH88" s="1"/>
      <c r="HI88" s="1" t="s">
        <v>130</v>
      </c>
      <c r="HJ88" s="1"/>
      <c r="HK88" s="24">
        <v>24</v>
      </c>
      <c r="HU88" s="1"/>
      <c r="HV88" s="1"/>
      <c r="HW88" s="1"/>
      <c r="HX88" s="1" t="s">
        <v>130</v>
      </c>
      <c r="HY88" s="1"/>
      <c r="HZ88" s="24">
        <v>24</v>
      </c>
      <c r="IJ88" s="1"/>
      <c r="IK88" s="1"/>
      <c r="IL88" s="1"/>
      <c r="IM88" s="1" t="s">
        <v>130</v>
      </c>
      <c r="IN88" s="1"/>
      <c r="IO88" s="24">
        <v>24</v>
      </c>
      <c r="IY88" s="1"/>
      <c r="IZ88" s="1"/>
      <c r="JA88" s="1"/>
      <c r="JB88" s="1" t="s">
        <v>130</v>
      </c>
      <c r="JC88" s="1"/>
      <c r="JD88" s="24">
        <v>24</v>
      </c>
      <c r="JN88" s="1"/>
      <c r="JO88" s="1"/>
      <c r="JP88" s="1"/>
      <c r="JQ88" s="1" t="s">
        <v>130</v>
      </c>
      <c r="JR88" s="1"/>
      <c r="JS88" s="24">
        <v>24</v>
      </c>
      <c r="KC88" s="1"/>
      <c r="KD88" s="1"/>
      <c r="KE88" s="1"/>
      <c r="KF88" s="1" t="s">
        <v>130</v>
      </c>
      <c r="KG88" s="1"/>
      <c r="KH88" s="24">
        <v>24</v>
      </c>
      <c r="KR88" s="1"/>
      <c r="KS88" s="1"/>
      <c r="KT88" s="1"/>
      <c r="KU88" s="1" t="s">
        <v>130</v>
      </c>
      <c r="KV88" s="1"/>
      <c r="KW88" s="24">
        <v>24</v>
      </c>
      <c r="LG88" s="1"/>
      <c r="LH88" s="1"/>
      <c r="LI88" s="1"/>
      <c r="LJ88" s="1" t="s">
        <v>130</v>
      </c>
      <c r="LK88" s="1"/>
      <c r="LL88" s="24">
        <v>24</v>
      </c>
      <c r="LV88" s="1"/>
      <c r="LW88" s="1"/>
      <c r="LX88" s="1"/>
      <c r="LY88" s="1" t="s">
        <v>130</v>
      </c>
      <c r="LZ88" s="1"/>
      <c r="MA88" s="24">
        <v>24</v>
      </c>
      <c r="MK88" s="1"/>
      <c r="ML88" s="1"/>
      <c r="MM88" s="1"/>
      <c r="MN88" s="1" t="s">
        <v>130</v>
      </c>
      <c r="MO88" s="1"/>
      <c r="MP88" s="24">
        <v>24</v>
      </c>
      <c r="MZ88" s="1"/>
      <c r="NA88" s="1"/>
      <c r="NB88" s="1"/>
      <c r="NC88" s="1" t="s">
        <v>130</v>
      </c>
      <c r="ND88" s="1"/>
      <c r="NE88" s="24">
        <v>24</v>
      </c>
      <c r="NO88" s="1"/>
      <c r="NP88" s="1"/>
      <c r="NQ88" s="1"/>
      <c r="NR88" s="1" t="s">
        <v>130</v>
      </c>
      <c r="NS88" s="1"/>
      <c r="NT88" s="24">
        <v>24</v>
      </c>
      <c r="OD88" s="1"/>
      <c r="OE88" s="1"/>
      <c r="OF88" s="1"/>
      <c r="OG88" s="1" t="s">
        <v>130</v>
      </c>
      <c r="OH88" s="1"/>
      <c r="OI88" s="24">
        <v>24</v>
      </c>
      <c r="OS88" s="1"/>
      <c r="OT88" s="1"/>
      <c r="OU88" s="1"/>
      <c r="OV88" s="1" t="s">
        <v>130</v>
      </c>
      <c r="OW88" s="1"/>
      <c r="OX88" s="24">
        <v>24</v>
      </c>
      <c r="PH88" s="1"/>
      <c r="PI88" s="1"/>
      <c r="PJ88" s="1"/>
      <c r="PK88" s="1" t="s">
        <v>130</v>
      </c>
      <c r="PL88" s="1"/>
      <c r="PM88" s="24">
        <v>24</v>
      </c>
      <c r="PW88" s="1"/>
      <c r="PX88" s="1"/>
      <c r="PY88" s="1"/>
      <c r="PZ88" s="1" t="s">
        <v>130</v>
      </c>
      <c r="QA88" s="1"/>
      <c r="QB88" s="24">
        <v>24</v>
      </c>
    </row>
    <row r="89" spans="2:444" ht="14" x14ac:dyDescent="0.2">
      <c r="C89" s="1"/>
      <c r="D89" s="1"/>
      <c r="E89" s="1"/>
      <c r="F89" s="1"/>
      <c r="G89" s="1" t="s">
        <v>131</v>
      </c>
      <c r="H89" s="1"/>
      <c r="I89" s="24">
        <v>25</v>
      </c>
      <c r="R89" s="1"/>
      <c r="S89" s="1"/>
      <c r="T89" s="1"/>
      <c r="U89" s="1"/>
      <c r="V89" s="1" t="s">
        <v>131</v>
      </c>
      <c r="W89" s="1"/>
      <c r="X89" s="24">
        <v>25</v>
      </c>
      <c r="AG89" s="1"/>
      <c r="AH89" s="1"/>
      <c r="AI89" s="1"/>
      <c r="AJ89" s="1"/>
      <c r="AK89" s="1" t="s">
        <v>131</v>
      </c>
      <c r="AL89" s="1"/>
      <c r="AM89" s="24">
        <v>25</v>
      </c>
      <c r="AV89" s="1"/>
      <c r="AW89" s="1"/>
      <c r="AX89" s="1"/>
      <c r="AY89" s="1"/>
      <c r="AZ89" s="1" t="s">
        <v>131</v>
      </c>
      <c r="BA89" s="1"/>
      <c r="BB89" s="24">
        <v>25</v>
      </c>
      <c r="BK89" s="1"/>
      <c r="BL89" s="1"/>
      <c r="BM89" s="1"/>
      <c r="BN89" s="1"/>
      <c r="BO89" s="1" t="s">
        <v>131</v>
      </c>
      <c r="BP89" s="1"/>
      <c r="BQ89" s="24">
        <v>25</v>
      </c>
      <c r="BZ89" s="1"/>
      <c r="CA89" s="1"/>
      <c r="CB89" s="1"/>
      <c r="CC89" s="1"/>
      <c r="CD89" s="1" t="s">
        <v>131</v>
      </c>
      <c r="CE89" s="1"/>
      <c r="CF89" s="24">
        <v>25</v>
      </c>
      <c r="CO89" s="1"/>
      <c r="CP89" s="1"/>
      <c r="CQ89" s="1"/>
      <c r="CR89" s="1"/>
      <c r="CS89" s="1" t="s">
        <v>131</v>
      </c>
      <c r="CT89" s="1"/>
      <c r="CU89" s="24">
        <v>25</v>
      </c>
      <c r="DD89" s="1"/>
      <c r="DE89" s="1"/>
      <c r="DF89" s="1"/>
      <c r="DG89" s="1"/>
      <c r="DH89" s="1" t="s">
        <v>131</v>
      </c>
      <c r="DI89" s="1"/>
      <c r="DJ89" s="24">
        <v>25</v>
      </c>
      <c r="DS89" s="1"/>
      <c r="DT89" s="1"/>
      <c r="DU89" s="1"/>
      <c r="DV89" s="1"/>
      <c r="DW89" s="1" t="s">
        <v>131</v>
      </c>
      <c r="DX89" s="1"/>
      <c r="DY89" s="24">
        <v>25</v>
      </c>
      <c r="EH89" s="1"/>
      <c r="EI89" s="1"/>
      <c r="EJ89" s="1"/>
      <c r="EK89" s="1"/>
      <c r="EL89" s="1" t="s">
        <v>131</v>
      </c>
      <c r="EM89" s="1"/>
      <c r="EN89" s="24">
        <v>25</v>
      </c>
      <c r="EW89" s="1"/>
      <c r="EX89" s="1"/>
      <c r="EY89" s="1"/>
      <c r="EZ89" s="1"/>
      <c r="FA89" s="1" t="s">
        <v>131</v>
      </c>
      <c r="FB89" s="1"/>
      <c r="FC89" s="24">
        <v>25</v>
      </c>
      <c r="FL89" s="1"/>
      <c r="FM89" s="1"/>
      <c r="FN89" s="1"/>
      <c r="FO89" s="1"/>
      <c r="FP89" s="1" t="s">
        <v>131</v>
      </c>
      <c r="FQ89" s="1"/>
      <c r="FR89" s="24">
        <v>25</v>
      </c>
      <c r="GA89" s="1"/>
      <c r="GB89" s="1"/>
      <c r="GC89" s="1"/>
      <c r="GD89" s="1"/>
      <c r="GE89" s="1" t="s">
        <v>131</v>
      </c>
      <c r="GF89" s="1"/>
      <c r="GG89" s="24">
        <v>25</v>
      </c>
      <c r="GP89" s="1"/>
      <c r="GQ89" s="1"/>
      <c r="GR89" s="1"/>
      <c r="GS89" s="1"/>
      <c r="GT89" s="1" t="s">
        <v>131</v>
      </c>
      <c r="GU89" s="1"/>
      <c r="GV89" s="24">
        <v>25</v>
      </c>
      <c r="HE89" s="1"/>
      <c r="HF89" s="1"/>
      <c r="HG89" s="1"/>
      <c r="HH89" s="1"/>
      <c r="HI89" s="1" t="s">
        <v>131</v>
      </c>
      <c r="HJ89" s="1"/>
      <c r="HK89" s="24">
        <v>25</v>
      </c>
      <c r="HT89" s="1"/>
      <c r="HU89" s="1"/>
      <c r="HV89" s="1"/>
      <c r="HW89" s="1"/>
      <c r="HX89" s="1" t="s">
        <v>131</v>
      </c>
      <c r="HY89" s="1"/>
      <c r="HZ89" s="24">
        <v>25</v>
      </c>
      <c r="II89" s="1"/>
      <c r="IJ89" s="1"/>
      <c r="IK89" s="1"/>
      <c r="IL89" s="1"/>
      <c r="IM89" s="1" t="s">
        <v>131</v>
      </c>
      <c r="IN89" s="1"/>
      <c r="IO89" s="24">
        <v>25</v>
      </c>
      <c r="IX89" s="1"/>
      <c r="IY89" s="1"/>
      <c r="IZ89" s="1"/>
      <c r="JA89" s="1"/>
      <c r="JB89" s="1" t="s">
        <v>131</v>
      </c>
      <c r="JC89" s="1"/>
      <c r="JD89" s="24">
        <v>25</v>
      </c>
      <c r="JM89" s="1"/>
      <c r="JN89" s="1"/>
      <c r="JO89" s="1"/>
      <c r="JP89" s="1"/>
      <c r="JQ89" s="1" t="s">
        <v>131</v>
      </c>
      <c r="JR89" s="1"/>
      <c r="JS89" s="24">
        <v>25</v>
      </c>
      <c r="KB89" s="1"/>
      <c r="KC89" s="1"/>
      <c r="KD89" s="1"/>
      <c r="KE89" s="1"/>
      <c r="KF89" s="1" t="s">
        <v>131</v>
      </c>
      <c r="KG89" s="1"/>
      <c r="KH89" s="24">
        <v>25</v>
      </c>
      <c r="KQ89" s="1"/>
      <c r="KR89" s="1"/>
      <c r="KS89" s="1"/>
      <c r="KT89" s="1"/>
      <c r="KU89" s="1" t="s">
        <v>131</v>
      </c>
      <c r="KV89" s="1"/>
      <c r="KW89" s="24">
        <v>25</v>
      </c>
      <c r="LF89" s="1"/>
      <c r="LG89" s="1"/>
      <c r="LH89" s="1"/>
      <c r="LI89" s="1"/>
      <c r="LJ89" s="1" t="s">
        <v>131</v>
      </c>
      <c r="LK89" s="1"/>
      <c r="LL89" s="24">
        <v>25</v>
      </c>
      <c r="LU89" s="1"/>
      <c r="LV89" s="1"/>
      <c r="LW89" s="1"/>
      <c r="LX89" s="1"/>
      <c r="LY89" s="1" t="s">
        <v>131</v>
      </c>
      <c r="LZ89" s="1"/>
      <c r="MA89" s="24">
        <v>25</v>
      </c>
      <c r="MJ89" s="1"/>
      <c r="MK89" s="1"/>
      <c r="ML89" s="1"/>
      <c r="MM89" s="1"/>
      <c r="MN89" s="1" t="s">
        <v>131</v>
      </c>
      <c r="MO89" s="1"/>
      <c r="MP89" s="24">
        <v>25</v>
      </c>
      <c r="MY89" s="1"/>
      <c r="MZ89" s="1"/>
      <c r="NA89" s="1"/>
      <c r="NB89" s="1"/>
      <c r="NC89" s="1" t="s">
        <v>131</v>
      </c>
      <c r="ND89" s="1"/>
      <c r="NE89" s="24">
        <v>25</v>
      </c>
      <c r="NN89" s="1"/>
      <c r="NO89" s="1"/>
      <c r="NP89" s="1"/>
      <c r="NQ89" s="1"/>
      <c r="NR89" s="1" t="s">
        <v>131</v>
      </c>
      <c r="NS89" s="1"/>
      <c r="NT89" s="24">
        <v>25</v>
      </c>
      <c r="OC89" s="1"/>
      <c r="OD89" s="1"/>
      <c r="OE89" s="1"/>
      <c r="OF89" s="1"/>
      <c r="OG89" s="1" t="s">
        <v>131</v>
      </c>
      <c r="OH89" s="1"/>
      <c r="OI89" s="24">
        <v>25</v>
      </c>
      <c r="OR89" s="1"/>
      <c r="OS89" s="1"/>
      <c r="OT89" s="1"/>
      <c r="OU89" s="1"/>
      <c r="OV89" s="1" t="s">
        <v>131</v>
      </c>
      <c r="OW89" s="1"/>
      <c r="OX89" s="24">
        <v>25</v>
      </c>
      <c r="PG89" s="1"/>
      <c r="PH89" s="1"/>
      <c r="PI89" s="1"/>
      <c r="PJ89" s="1"/>
      <c r="PK89" s="1" t="s">
        <v>131</v>
      </c>
      <c r="PL89" s="1"/>
      <c r="PM89" s="24">
        <v>25</v>
      </c>
      <c r="PV89" s="1"/>
      <c r="PW89" s="1"/>
      <c r="PX89" s="1"/>
      <c r="PY89" s="1"/>
      <c r="PZ89" s="1" t="s">
        <v>131</v>
      </c>
      <c r="QA89" s="1"/>
      <c r="QB89" s="24">
        <v>25</v>
      </c>
    </row>
    <row r="90" spans="2:444" ht="14" x14ac:dyDescent="0.2">
      <c r="C90" s="1"/>
      <c r="D90" s="1"/>
      <c r="E90" s="1"/>
      <c r="F90" s="1"/>
      <c r="G90" s="1" t="s">
        <v>132</v>
      </c>
      <c r="H90" s="1"/>
      <c r="I90" s="24">
        <v>26</v>
      </c>
      <c r="R90" s="1"/>
      <c r="S90" s="1"/>
      <c r="T90" s="1"/>
      <c r="U90" s="1"/>
      <c r="V90" s="1" t="s">
        <v>132</v>
      </c>
      <c r="W90" s="1"/>
      <c r="X90" s="24">
        <v>26</v>
      </c>
      <c r="AG90" s="1"/>
      <c r="AH90" s="1"/>
      <c r="AI90" s="1"/>
      <c r="AJ90" s="1"/>
      <c r="AK90" s="1" t="s">
        <v>132</v>
      </c>
      <c r="AL90" s="1"/>
      <c r="AM90" s="24">
        <v>26</v>
      </c>
      <c r="AV90" s="1"/>
      <c r="AW90" s="1"/>
      <c r="AX90" s="1"/>
      <c r="AY90" s="1"/>
      <c r="AZ90" s="1" t="s">
        <v>132</v>
      </c>
      <c r="BA90" s="1"/>
      <c r="BB90" s="24">
        <v>26</v>
      </c>
      <c r="BK90" s="1"/>
      <c r="BL90" s="1"/>
      <c r="BM90" s="1"/>
      <c r="BN90" s="1"/>
      <c r="BO90" s="1" t="s">
        <v>132</v>
      </c>
      <c r="BP90" s="1"/>
      <c r="BQ90" s="24">
        <v>26</v>
      </c>
      <c r="BZ90" s="1"/>
      <c r="CA90" s="1"/>
      <c r="CB90" s="1"/>
      <c r="CC90" s="1"/>
      <c r="CD90" s="1" t="s">
        <v>132</v>
      </c>
      <c r="CE90" s="1"/>
      <c r="CF90" s="24">
        <v>26</v>
      </c>
      <c r="CO90" s="1"/>
      <c r="CP90" s="1"/>
      <c r="CQ90" s="1"/>
      <c r="CR90" s="1"/>
      <c r="CS90" s="1" t="s">
        <v>132</v>
      </c>
      <c r="CT90" s="1"/>
      <c r="CU90" s="24">
        <v>26</v>
      </c>
      <c r="DD90" s="1"/>
      <c r="DE90" s="1"/>
      <c r="DF90" s="1"/>
      <c r="DG90" s="1"/>
      <c r="DH90" s="1" t="s">
        <v>132</v>
      </c>
      <c r="DI90" s="1"/>
      <c r="DJ90" s="24">
        <v>26</v>
      </c>
      <c r="DS90" s="1"/>
      <c r="DT90" s="1"/>
      <c r="DU90" s="1"/>
      <c r="DV90" s="1"/>
      <c r="DW90" s="1" t="s">
        <v>132</v>
      </c>
      <c r="DX90" s="1"/>
      <c r="DY90" s="24">
        <v>26</v>
      </c>
      <c r="EH90" s="1"/>
      <c r="EI90" s="1"/>
      <c r="EJ90" s="1"/>
      <c r="EK90" s="1"/>
      <c r="EL90" s="1" t="s">
        <v>132</v>
      </c>
      <c r="EM90" s="1"/>
      <c r="EN90" s="24">
        <v>26</v>
      </c>
      <c r="EW90" s="1"/>
      <c r="EX90" s="1"/>
      <c r="EY90" s="1"/>
      <c r="EZ90" s="1"/>
      <c r="FA90" s="1" t="s">
        <v>132</v>
      </c>
      <c r="FB90" s="1"/>
      <c r="FC90" s="24">
        <v>26</v>
      </c>
      <c r="FL90" s="1"/>
      <c r="FM90" s="1"/>
      <c r="FN90" s="1"/>
      <c r="FO90" s="1"/>
      <c r="FP90" s="1" t="s">
        <v>132</v>
      </c>
      <c r="FQ90" s="1"/>
      <c r="FR90" s="24">
        <v>26</v>
      </c>
      <c r="GA90" s="1"/>
      <c r="GB90" s="1"/>
      <c r="GC90" s="1"/>
      <c r="GD90" s="1"/>
      <c r="GE90" s="1" t="s">
        <v>132</v>
      </c>
      <c r="GF90" s="1"/>
      <c r="GG90" s="24">
        <v>26</v>
      </c>
      <c r="GP90" s="1"/>
      <c r="GQ90" s="1"/>
      <c r="GR90" s="1"/>
      <c r="GS90" s="1"/>
      <c r="GT90" s="1" t="s">
        <v>132</v>
      </c>
      <c r="GU90" s="1"/>
      <c r="GV90" s="24">
        <v>26</v>
      </c>
      <c r="HE90" s="1"/>
      <c r="HF90" s="1"/>
      <c r="HG90" s="1"/>
      <c r="HH90" s="1"/>
      <c r="HI90" s="1" t="s">
        <v>132</v>
      </c>
      <c r="HJ90" s="1"/>
      <c r="HK90" s="24">
        <v>26</v>
      </c>
      <c r="HT90" s="1"/>
      <c r="HU90" s="1"/>
      <c r="HV90" s="1"/>
      <c r="HW90" s="1"/>
      <c r="HX90" s="1" t="s">
        <v>132</v>
      </c>
      <c r="HY90" s="1"/>
      <c r="HZ90" s="24">
        <v>26</v>
      </c>
      <c r="II90" s="1"/>
      <c r="IJ90" s="1"/>
      <c r="IK90" s="1"/>
      <c r="IL90" s="1"/>
      <c r="IM90" s="1" t="s">
        <v>132</v>
      </c>
      <c r="IN90" s="1"/>
      <c r="IO90" s="24">
        <v>26</v>
      </c>
      <c r="IX90" s="1"/>
      <c r="IY90" s="1"/>
      <c r="IZ90" s="1"/>
      <c r="JA90" s="1"/>
      <c r="JB90" s="1" t="s">
        <v>132</v>
      </c>
      <c r="JC90" s="1"/>
      <c r="JD90" s="24">
        <v>26</v>
      </c>
      <c r="JM90" s="1"/>
      <c r="JN90" s="1"/>
      <c r="JO90" s="1"/>
      <c r="JP90" s="1"/>
      <c r="JQ90" s="1" t="s">
        <v>132</v>
      </c>
      <c r="JR90" s="1"/>
      <c r="JS90" s="24">
        <v>26</v>
      </c>
      <c r="KB90" s="1"/>
      <c r="KC90" s="1"/>
      <c r="KD90" s="1"/>
      <c r="KE90" s="1"/>
      <c r="KF90" s="1" t="s">
        <v>132</v>
      </c>
      <c r="KG90" s="1"/>
      <c r="KH90" s="24">
        <v>26</v>
      </c>
      <c r="KQ90" s="1"/>
      <c r="KR90" s="1"/>
      <c r="KS90" s="1"/>
      <c r="KT90" s="1"/>
      <c r="KU90" s="1" t="s">
        <v>132</v>
      </c>
      <c r="KV90" s="1"/>
      <c r="KW90" s="24">
        <v>26</v>
      </c>
      <c r="LF90" s="1"/>
      <c r="LG90" s="1"/>
      <c r="LH90" s="1"/>
      <c r="LI90" s="1"/>
      <c r="LJ90" s="1" t="s">
        <v>132</v>
      </c>
      <c r="LK90" s="1"/>
      <c r="LL90" s="24">
        <v>26</v>
      </c>
      <c r="LU90" s="1"/>
      <c r="LV90" s="1"/>
      <c r="LW90" s="1"/>
      <c r="LX90" s="1"/>
      <c r="LY90" s="1" t="s">
        <v>132</v>
      </c>
      <c r="LZ90" s="1"/>
      <c r="MA90" s="24">
        <v>26</v>
      </c>
      <c r="MJ90" s="1"/>
      <c r="MK90" s="1"/>
      <c r="ML90" s="1"/>
      <c r="MM90" s="1"/>
      <c r="MN90" s="1" t="s">
        <v>132</v>
      </c>
      <c r="MO90" s="1"/>
      <c r="MP90" s="24">
        <v>26</v>
      </c>
      <c r="MY90" s="1"/>
      <c r="MZ90" s="1"/>
      <c r="NA90" s="1"/>
      <c r="NB90" s="1"/>
      <c r="NC90" s="1" t="s">
        <v>132</v>
      </c>
      <c r="ND90" s="1"/>
      <c r="NE90" s="24">
        <v>26</v>
      </c>
      <c r="NN90" s="1"/>
      <c r="NO90" s="1"/>
      <c r="NP90" s="1"/>
      <c r="NQ90" s="1"/>
      <c r="NR90" s="1" t="s">
        <v>132</v>
      </c>
      <c r="NS90" s="1"/>
      <c r="NT90" s="24">
        <v>26</v>
      </c>
      <c r="OC90" s="1"/>
      <c r="OD90" s="1"/>
      <c r="OE90" s="1"/>
      <c r="OF90" s="1"/>
      <c r="OG90" s="1" t="s">
        <v>132</v>
      </c>
      <c r="OH90" s="1"/>
      <c r="OI90" s="24">
        <v>26</v>
      </c>
      <c r="OR90" s="1"/>
      <c r="OS90" s="1"/>
      <c r="OT90" s="1"/>
      <c r="OU90" s="1"/>
      <c r="OV90" s="1" t="s">
        <v>132</v>
      </c>
      <c r="OW90" s="1"/>
      <c r="OX90" s="24">
        <v>26</v>
      </c>
      <c r="PG90" s="1"/>
      <c r="PH90" s="1"/>
      <c r="PI90" s="1"/>
      <c r="PJ90" s="1"/>
      <c r="PK90" s="1" t="s">
        <v>132</v>
      </c>
      <c r="PL90" s="1"/>
      <c r="PM90" s="24">
        <v>26</v>
      </c>
      <c r="PV90" s="1"/>
      <c r="PW90" s="1"/>
      <c r="PX90" s="1"/>
      <c r="PY90" s="1"/>
      <c r="PZ90" s="1" t="s">
        <v>132</v>
      </c>
      <c r="QA90" s="1"/>
      <c r="QB90" s="24">
        <v>26</v>
      </c>
    </row>
    <row r="91" spans="2:444" ht="14" x14ac:dyDescent="0.2">
      <c r="C91" s="1"/>
      <c r="D91" s="1"/>
      <c r="E91" s="1"/>
      <c r="F91" s="1"/>
      <c r="G91" s="1"/>
      <c r="H91" s="1"/>
      <c r="I91" s="1"/>
      <c r="R91" s="1"/>
      <c r="S91" s="1"/>
      <c r="T91" s="1"/>
      <c r="U91" s="1"/>
      <c r="V91" s="1"/>
      <c r="W91" s="1"/>
      <c r="X91" s="1"/>
      <c r="AG91" s="1"/>
      <c r="AH91" s="1"/>
      <c r="AI91" s="1"/>
      <c r="AJ91" s="1"/>
      <c r="AK91" s="1"/>
      <c r="AL91" s="1"/>
      <c r="AM91" s="1"/>
      <c r="AV91" s="1"/>
      <c r="AW91" s="1"/>
      <c r="AX91" s="1"/>
      <c r="AY91" s="1"/>
      <c r="AZ91" s="1"/>
      <c r="BA91" s="1"/>
      <c r="BB91" s="1"/>
      <c r="BK91" s="1"/>
      <c r="BL91" s="1"/>
      <c r="BM91" s="1"/>
      <c r="BN91" s="1"/>
      <c r="BO91" s="1"/>
      <c r="BP91" s="1"/>
      <c r="BQ91" s="1"/>
      <c r="BZ91" s="1"/>
      <c r="CA91" s="1"/>
      <c r="CB91" s="1"/>
      <c r="CC91" s="1"/>
      <c r="CD91" s="1"/>
      <c r="CE91" s="1"/>
      <c r="CF91" s="1"/>
      <c r="CO91" s="1"/>
      <c r="CP91" s="1"/>
      <c r="CQ91" s="1"/>
      <c r="CR91" s="1"/>
      <c r="CS91" s="1"/>
      <c r="CT91" s="1"/>
      <c r="CU91" s="1"/>
      <c r="DD91" s="1"/>
      <c r="DE91" s="1"/>
      <c r="DF91" s="1"/>
      <c r="DG91" s="1"/>
      <c r="DH91" s="1"/>
      <c r="DI91" s="1"/>
      <c r="DJ91" s="1"/>
      <c r="DS91" s="1"/>
      <c r="DT91" s="1"/>
      <c r="DU91" s="1"/>
      <c r="DV91" s="1"/>
      <c r="DW91" s="1"/>
      <c r="DX91" s="1"/>
      <c r="DY91" s="1"/>
      <c r="EH91" s="1"/>
      <c r="EI91" s="1"/>
      <c r="EJ91" s="1"/>
      <c r="EK91" s="1"/>
      <c r="EL91" s="1"/>
      <c r="EM91" s="1"/>
      <c r="EN91" s="1"/>
      <c r="EW91" s="1"/>
      <c r="EX91" s="1"/>
      <c r="EY91" s="1"/>
      <c r="EZ91" s="1"/>
      <c r="FA91" s="1"/>
      <c r="FB91" s="1"/>
      <c r="FC91" s="1"/>
      <c r="FL91" s="1"/>
      <c r="FM91" s="1"/>
      <c r="FN91" s="1"/>
      <c r="FO91" s="1"/>
      <c r="FP91" s="1"/>
      <c r="FQ91" s="1"/>
      <c r="FR91" s="1"/>
      <c r="GA91" s="1"/>
      <c r="GB91" s="1"/>
      <c r="GC91" s="1"/>
      <c r="GD91" s="1"/>
      <c r="GE91" s="1"/>
      <c r="GF91" s="1"/>
      <c r="GG91" s="1"/>
      <c r="GP91" s="1"/>
      <c r="GQ91" s="1"/>
      <c r="GR91" s="1"/>
      <c r="GS91" s="1"/>
      <c r="GT91" s="1"/>
      <c r="GU91" s="1"/>
      <c r="GV91" s="1"/>
      <c r="HE91" s="1"/>
      <c r="HF91" s="1"/>
      <c r="HG91" s="1"/>
      <c r="HH91" s="1"/>
      <c r="HI91" s="1"/>
      <c r="HJ91" s="1"/>
      <c r="HK91" s="1"/>
      <c r="HT91" s="1"/>
      <c r="HU91" s="1"/>
      <c r="HV91" s="1"/>
      <c r="HW91" s="1"/>
      <c r="HX91" s="1"/>
      <c r="HY91" s="1"/>
      <c r="HZ91" s="1"/>
      <c r="II91" s="1"/>
      <c r="IJ91" s="1"/>
      <c r="IK91" s="1"/>
      <c r="IL91" s="1"/>
      <c r="IM91" s="1"/>
      <c r="IN91" s="1"/>
      <c r="IO91" s="1"/>
      <c r="IX91" s="1"/>
      <c r="IY91" s="1"/>
      <c r="IZ91" s="1"/>
      <c r="JA91" s="1"/>
      <c r="JB91" s="1"/>
      <c r="JC91" s="1"/>
      <c r="JD91" s="1"/>
      <c r="JM91" s="1"/>
      <c r="JN91" s="1"/>
      <c r="JO91" s="1"/>
      <c r="JP91" s="1"/>
      <c r="JQ91" s="1"/>
      <c r="JR91" s="1"/>
      <c r="JS91" s="1"/>
      <c r="KB91" s="1"/>
      <c r="KC91" s="1"/>
      <c r="KD91" s="1"/>
      <c r="KE91" s="1"/>
      <c r="KF91" s="1"/>
      <c r="KG91" s="1"/>
      <c r="KH91" s="1"/>
      <c r="KQ91" s="1"/>
      <c r="KR91" s="1"/>
      <c r="KS91" s="1"/>
      <c r="KT91" s="1"/>
      <c r="KU91" s="1"/>
      <c r="KV91" s="1"/>
      <c r="KW91" s="1"/>
      <c r="LF91" s="1"/>
      <c r="LG91" s="1"/>
      <c r="LH91" s="1"/>
      <c r="LI91" s="1"/>
      <c r="LJ91" s="1"/>
      <c r="LK91" s="1"/>
      <c r="LL91" s="1"/>
      <c r="LU91" s="1"/>
      <c r="LV91" s="1"/>
      <c r="LW91" s="1"/>
      <c r="LX91" s="1"/>
      <c r="LY91" s="1"/>
      <c r="LZ91" s="1"/>
      <c r="MA91" s="1"/>
      <c r="MJ91" s="1"/>
      <c r="MK91" s="1"/>
      <c r="ML91" s="1"/>
      <c r="MM91" s="1"/>
      <c r="MN91" s="1"/>
      <c r="MO91" s="1"/>
      <c r="MP91" s="1"/>
      <c r="MY91" s="1"/>
      <c r="MZ91" s="1"/>
      <c r="NA91" s="1"/>
      <c r="NB91" s="1"/>
      <c r="NC91" s="1"/>
      <c r="ND91" s="1"/>
      <c r="NE91" s="1"/>
      <c r="NN91" s="1"/>
      <c r="NO91" s="1"/>
      <c r="NP91" s="1"/>
      <c r="NQ91" s="1"/>
      <c r="NR91" s="1"/>
      <c r="NS91" s="1"/>
      <c r="NT91" s="1"/>
      <c r="OC91" s="1"/>
      <c r="OD91" s="1"/>
      <c r="OE91" s="1"/>
      <c r="OF91" s="1"/>
      <c r="OG91" s="1"/>
      <c r="OH91" s="1"/>
      <c r="OI91" s="1"/>
      <c r="OR91" s="1"/>
      <c r="OS91" s="1"/>
      <c r="OT91" s="1"/>
      <c r="OU91" s="1"/>
      <c r="OV91" s="1"/>
      <c r="OW91" s="1"/>
      <c r="OX91" s="1"/>
      <c r="PG91" s="1"/>
      <c r="PH91" s="1"/>
      <c r="PI91" s="1"/>
      <c r="PJ91" s="1"/>
      <c r="PK91" s="1"/>
      <c r="PL91" s="1"/>
      <c r="PM91" s="1"/>
      <c r="PV91" s="1"/>
      <c r="PW91" s="1"/>
      <c r="PX91" s="1"/>
      <c r="PY91" s="1"/>
      <c r="PZ91" s="1"/>
      <c r="QA91" s="1"/>
      <c r="QB91" s="1"/>
    </row>
    <row r="92" spans="2:444" s="59" customFormat="1" ht="13.5" thickBot="1" x14ac:dyDescent="0.25">
      <c r="B92" s="59" t="s">
        <v>133</v>
      </c>
      <c r="I92" s="60" t="str">
        <f>K11</f>
        <v/>
      </c>
      <c r="Q92" s="59" t="s">
        <v>133</v>
      </c>
      <c r="X92" s="60" t="str">
        <f>Z11</f>
        <v/>
      </c>
      <c r="AF92" s="59" t="s">
        <v>133</v>
      </c>
      <c r="AM92" s="60" t="str">
        <f>AO11</f>
        <v/>
      </c>
      <c r="AU92" s="59" t="s">
        <v>133</v>
      </c>
      <c r="BB92" s="60" t="str">
        <f>BD11</f>
        <v/>
      </c>
      <c r="BJ92" s="59" t="s">
        <v>133</v>
      </c>
      <c r="BQ92" s="60" t="str">
        <f>BS11</f>
        <v/>
      </c>
      <c r="BY92" s="59" t="s">
        <v>133</v>
      </c>
      <c r="CF92" s="60" t="str">
        <f>CH11</f>
        <v/>
      </c>
      <c r="CN92" s="59" t="s">
        <v>133</v>
      </c>
      <c r="CU92" s="60" t="str">
        <f>CW11</f>
        <v/>
      </c>
      <c r="DC92" s="59" t="s">
        <v>133</v>
      </c>
      <c r="DJ92" s="60" t="str">
        <f>DL11</f>
        <v/>
      </c>
      <c r="DR92" s="59" t="s">
        <v>133</v>
      </c>
      <c r="DY92" s="60" t="str">
        <f>EA11</f>
        <v/>
      </c>
      <c r="EG92" s="59" t="s">
        <v>133</v>
      </c>
      <c r="EN92" s="60" t="str">
        <f>EP11</f>
        <v/>
      </c>
      <c r="EV92" s="59" t="s">
        <v>133</v>
      </c>
      <c r="FC92" s="60" t="str">
        <f>FE11</f>
        <v/>
      </c>
      <c r="FK92" s="59" t="s">
        <v>133</v>
      </c>
      <c r="FR92" s="60" t="str">
        <f>FT11</f>
        <v/>
      </c>
      <c r="FZ92" s="59" t="s">
        <v>133</v>
      </c>
      <c r="GG92" s="60" t="str">
        <f>GI11</f>
        <v/>
      </c>
      <c r="GO92" s="59" t="s">
        <v>133</v>
      </c>
      <c r="GV92" s="60" t="str">
        <f>GX11</f>
        <v/>
      </c>
      <c r="HD92" s="59" t="s">
        <v>133</v>
      </c>
      <c r="HK92" s="60" t="str">
        <f>HM11</f>
        <v/>
      </c>
      <c r="HS92" s="59" t="s">
        <v>133</v>
      </c>
      <c r="HZ92" s="60" t="str">
        <f>IB11</f>
        <v/>
      </c>
      <c r="IH92" s="59" t="s">
        <v>133</v>
      </c>
      <c r="IO92" s="60" t="str">
        <f>IQ11</f>
        <v/>
      </c>
      <c r="IW92" s="59" t="s">
        <v>133</v>
      </c>
      <c r="JD92" s="60" t="str">
        <f>JF11</f>
        <v/>
      </c>
      <c r="JL92" s="59" t="s">
        <v>133</v>
      </c>
      <c r="JS92" s="60" t="str">
        <f>JU11</f>
        <v/>
      </c>
      <c r="KA92" s="59" t="s">
        <v>133</v>
      </c>
      <c r="KH92" s="60" t="str">
        <f>KJ11</f>
        <v/>
      </c>
      <c r="KP92" s="59" t="s">
        <v>133</v>
      </c>
      <c r="KW92" s="60" t="str">
        <f>KY11</f>
        <v/>
      </c>
      <c r="LE92" s="59" t="s">
        <v>133</v>
      </c>
      <c r="LL92" s="60" t="str">
        <f>LN11</f>
        <v/>
      </c>
      <c r="LT92" s="59" t="s">
        <v>133</v>
      </c>
      <c r="MA92" s="60" t="str">
        <f>MC11</f>
        <v/>
      </c>
      <c r="MI92" s="59" t="s">
        <v>133</v>
      </c>
      <c r="MP92" s="60" t="str">
        <f>MR11</f>
        <v/>
      </c>
      <c r="MX92" s="59" t="s">
        <v>133</v>
      </c>
      <c r="NE92" s="60" t="str">
        <f>NG11</f>
        <v/>
      </c>
      <c r="NM92" s="59" t="s">
        <v>133</v>
      </c>
      <c r="NT92" s="60" t="str">
        <f>NV11</f>
        <v/>
      </c>
      <c r="OB92" s="59" t="s">
        <v>133</v>
      </c>
      <c r="OI92" s="60" t="str">
        <f>OK11</f>
        <v/>
      </c>
      <c r="OQ92" s="59" t="s">
        <v>133</v>
      </c>
      <c r="OX92" s="60" t="str">
        <f>OZ11</f>
        <v/>
      </c>
      <c r="PF92" s="59" t="s">
        <v>133</v>
      </c>
      <c r="PM92" s="60" t="str">
        <f>PO11</f>
        <v/>
      </c>
      <c r="PU92" s="59" t="s">
        <v>133</v>
      </c>
      <c r="QB92" s="60" t="str">
        <f>QD11</f>
        <v/>
      </c>
    </row>
  </sheetData>
  <sheetProtection password="DB1D" sheet="1" objects="1" scenarios="1"/>
  <mergeCells count="420">
    <mergeCell ref="BF2:BH2"/>
    <mergeCell ref="BU2:BW2"/>
    <mergeCell ref="CJ2:CL2"/>
    <mergeCell ref="PB2:PD2"/>
    <mergeCell ref="PQ2:PS2"/>
    <mergeCell ref="QF2:QH2"/>
    <mergeCell ref="JW2:JY2"/>
    <mergeCell ref="KL2:KN2"/>
    <mergeCell ref="LA2:LC2"/>
    <mergeCell ref="LP2:LR2"/>
    <mergeCell ref="ME2:MG2"/>
    <mergeCell ref="MT2:MV2"/>
    <mergeCell ref="M3:O3"/>
    <mergeCell ref="AB3:AD3"/>
    <mergeCell ref="AQ3:AS3"/>
    <mergeCell ref="BF3:BH3"/>
    <mergeCell ref="BU3:BW3"/>
    <mergeCell ref="CJ3:CL3"/>
    <mergeCell ref="NI2:NK2"/>
    <mergeCell ref="NX2:NZ2"/>
    <mergeCell ref="OM2:OO2"/>
    <mergeCell ref="GK2:GM2"/>
    <mergeCell ref="GZ2:HB2"/>
    <mergeCell ref="HO2:HQ2"/>
    <mergeCell ref="ID2:IF2"/>
    <mergeCell ref="IS2:IU2"/>
    <mergeCell ref="JH2:JJ2"/>
    <mergeCell ref="CY2:DA2"/>
    <mergeCell ref="DN2:DP2"/>
    <mergeCell ref="EC2:EE2"/>
    <mergeCell ref="ER2:ET2"/>
    <mergeCell ref="FG2:FI2"/>
    <mergeCell ref="FV2:FX2"/>
    <mergeCell ref="M2:O2"/>
    <mergeCell ref="AB2:AD2"/>
    <mergeCell ref="AQ2:AS2"/>
    <mergeCell ref="GK3:GM3"/>
    <mergeCell ref="GZ3:HB3"/>
    <mergeCell ref="HO3:HQ3"/>
    <mergeCell ref="ID3:IF3"/>
    <mergeCell ref="IS3:IU3"/>
    <mergeCell ref="JH3:JJ3"/>
    <mergeCell ref="CY3:DA3"/>
    <mergeCell ref="DN3:DP3"/>
    <mergeCell ref="EC3:EE3"/>
    <mergeCell ref="ER3:ET3"/>
    <mergeCell ref="FG3:FI3"/>
    <mergeCell ref="FV3:FX3"/>
    <mergeCell ref="NI3:NK3"/>
    <mergeCell ref="NX3:NZ3"/>
    <mergeCell ref="OM3:OO3"/>
    <mergeCell ref="PB3:PD3"/>
    <mergeCell ref="PQ3:PS3"/>
    <mergeCell ref="QF3:QH3"/>
    <mergeCell ref="JW3:JY3"/>
    <mergeCell ref="KL3:KN3"/>
    <mergeCell ref="LA3:LC3"/>
    <mergeCell ref="LP3:LR3"/>
    <mergeCell ref="ME3:MG3"/>
    <mergeCell ref="MT3:MV3"/>
    <mergeCell ref="BD4:BE4"/>
    <mergeCell ref="BF4:BH4"/>
    <mergeCell ref="BS4:BT4"/>
    <mergeCell ref="BU4:BW4"/>
    <mergeCell ref="CH4:CI4"/>
    <mergeCell ref="CJ4:CL4"/>
    <mergeCell ref="K4:L4"/>
    <mergeCell ref="M4:O4"/>
    <mergeCell ref="Z4:AA4"/>
    <mergeCell ref="AB4:AD4"/>
    <mergeCell ref="AO4:AP4"/>
    <mergeCell ref="AQ4:AS4"/>
    <mergeCell ref="EP4:EQ4"/>
    <mergeCell ref="ER4:ET4"/>
    <mergeCell ref="FE4:FF4"/>
    <mergeCell ref="FG4:FI4"/>
    <mergeCell ref="FT4:FU4"/>
    <mergeCell ref="FV4:FX4"/>
    <mergeCell ref="CW4:CX4"/>
    <mergeCell ref="CY4:DA4"/>
    <mergeCell ref="DL4:DM4"/>
    <mergeCell ref="DN4:DP4"/>
    <mergeCell ref="EA4:EB4"/>
    <mergeCell ref="EC4:EE4"/>
    <mergeCell ref="IS4:IU4"/>
    <mergeCell ref="JF4:JG4"/>
    <mergeCell ref="JH4:JJ4"/>
    <mergeCell ref="GI4:GJ4"/>
    <mergeCell ref="GK4:GM4"/>
    <mergeCell ref="GX4:GY4"/>
    <mergeCell ref="GZ4:HB4"/>
    <mergeCell ref="HM4:HN4"/>
    <mergeCell ref="HO4:HQ4"/>
    <mergeCell ref="PQ4:PS4"/>
    <mergeCell ref="QD4:QE4"/>
    <mergeCell ref="QF4:QH4"/>
    <mergeCell ref="NG4:NH4"/>
    <mergeCell ref="NI4:NK4"/>
    <mergeCell ref="NV4:NW4"/>
    <mergeCell ref="NX4:NZ4"/>
    <mergeCell ref="OK4:OL4"/>
    <mergeCell ref="OM4:OO4"/>
    <mergeCell ref="M5:O5"/>
    <mergeCell ref="AB5:AD5"/>
    <mergeCell ref="AQ5:AS5"/>
    <mergeCell ref="BF5:BH5"/>
    <mergeCell ref="BU5:BW5"/>
    <mergeCell ref="CJ5:CL5"/>
    <mergeCell ref="OZ4:PA4"/>
    <mergeCell ref="PB4:PD4"/>
    <mergeCell ref="PO4:PP4"/>
    <mergeCell ref="LN4:LO4"/>
    <mergeCell ref="LP4:LR4"/>
    <mergeCell ref="MC4:MD4"/>
    <mergeCell ref="ME4:MG4"/>
    <mergeCell ref="MR4:MS4"/>
    <mergeCell ref="MT4:MV4"/>
    <mergeCell ref="JU4:JV4"/>
    <mergeCell ref="JW4:JY4"/>
    <mergeCell ref="KJ4:KK4"/>
    <mergeCell ref="KL4:KN4"/>
    <mergeCell ref="KY4:KZ4"/>
    <mergeCell ref="LA4:LC4"/>
    <mergeCell ref="IB4:IC4"/>
    <mergeCell ref="ID4:IF4"/>
    <mergeCell ref="IQ4:IR4"/>
    <mergeCell ref="GK5:GM5"/>
    <mergeCell ref="GZ5:HB5"/>
    <mergeCell ref="HO5:HQ5"/>
    <mergeCell ref="ID5:IF5"/>
    <mergeCell ref="IS5:IU5"/>
    <mergeCell ref="JH5:JJ5"/>
    <mergeCell ref="CY5:DA5"/>
    <mergeCell ref="DN5:DP5"/>
    <mergeCell ref="EC5:EE5"/>
    <mergeCell ref="ER5:ET5"/>
    <mergeCell ref="FG5:FI5"/>
    <mergeCell ref="FV5:FX5"/>
    <mergeCell ref="NI5:NK5"/>
    <mergeCell ref="NX5:NZ5"/>
    <mergeCell ref="OM5:OO5"/>
    <mergeCell ref="PB5:PD5"/>
    <mergeCell ref="PQ5:PS5"/>
    <mergeCell ref="QF5:QH5"/>
    <mergeCell ref="JW5:JY5"/>
    <mergeCell ref="KL5:KN5"/>
    <mergeCell ref="LA5:LC5"/>
    <mergeCell ref="LP5:LR5"/>
    <mergeCell ref="ME5:MG5"/>
    <mergeCell ref="MT5:MV5"/>
    <mergeCell ref="ER6:ET6"/>
    <mergeCell ref="FG6:FI6"/>
    <mergeCell ref="FV6:FX6"/>
    <mergeCell ref="M6:O6"/>
    <mergeCell ref="AB6:AD6"/>
    <mergeCell ref="AQ6:AS6"/>
    <mergeCell ref="BF6:BH6"/>
    <mergeCell ref="BU6:BW6"/>
    <mergeCell ref="CJ6:CL6"/>
    <mergeCell ref="AY7:BD7"/>
    <mergeCell ref="BN7:BS7"/>
    <mergeCell ref="CC7:CH7"/>
    <mergeCell ref="NI6:NK6"/>
    <mergeCell ref="NX6:NZ6"/>
    <mergeCell ref="OM6:OO6"/>
    <mergeCell ref="PB6:PD6"/>
    <mergeCell ref="PQ6:PS6"/>
    <mergeCell ref="QF6:QH6"/>
    <mergeCell ref="JW6:JY6"/>
    <mergeCell ref="KL6:KN6"/>
    <mergeCell ref="LA6:LC6"/>
    <mergeCell ref="LP6:LR6"/>
    <mergeCell ref="ME6:MG6"/>
    <mergeCell ref="MT6:MV6"/>
    <mergeCell ref="GK6:GM6"/>
    <mergeCell ref="GZ6:HB6"/>
    <mergeCell ref="HO6:HQ6"/>
    <mergeCell ref="ID6:IF6"/>
    <mergeCell ref="IS6:IU6"/>
    <mergeCell ref="JH6:JJ6"/>
    <mergeCell ref="CY6:DA6"/>
    <mergeCell ref="DN6:DP6"/>
    <mergeCell ref="EC6:EE6"/>
    <mergeCell ref="OU7:OZ7"/>
    <mergeCell ref="PJ7:PO7"/>
    <mergeCell ref="PY7:QD7"/>
    <mergeCell ref="JP7:JU7"/>
    <mergeCell ref="KE7:KJ7"/>
    <mergeCell ref="KT7:KY7"/>
    <mergeCell ref="LI7:LN7"/>
    <mergeCell ref="LX7:MC7"/>
    <mergeCell ref="MM7:MR7"/>
    <mergeCell ref="C10:F10"/>
    <mergeCell ref="G10:J10"/>
    <mergeCell ref="K10:N10"/>
    <mergeCell ref="R10:U10"/>
    <mergeCell ref="V10:Y10"/>
    <mergeCell ref="Z10:AC10"/>
    <mergeCell ref="NB7:NG7"/>
    <mergeCell ref="NQ7:NV7"/>
    <mergeCell ref="OF7:OK7"/>
    <mergeCell ref="GD7:GI7"/>
    <mergeCell ref="GS7:GX7"/>
    <mergeCell ref="HH7:HM7"/>
    <mergeCell ref="HW7:IB7"/>
    <mergeCell ref="IL7:IQ7"/>
    <mergeCell ref="JA7:JF7"/>
    <mergeCell ref="CR7:CW7"/>
    <mergeCell ref="DG7:DL7"/>
    <mergeCell ref="DV7:EA7"/>
    <mergeCell ref="EK7:EP7"/>
    <mergeCell ref="EZ7:FE7"/>
    <mergeCell ref="FO7:FT7"/>
    <mergeCell ref="F7:K7"/>
    <mergeCell ref="U7:Z7"/>
    <mergeCell ref="AJ7:AO7"/>
    <mergeCell ref="BK10:BN10"/>
    <mergeCell ref="BO10:BR10"/>
    <mergeCell ref="BS10:BV10"/>
    <mergeCell ref="BZ10:CC10"/>
    <mergeCell ref="CD10:CG10"/>
    <mergeCell ref="CH10:CK10"/>
    <mergeCell ref="AG10:AJ10"/>
    <mergeCell ref="AK10:AN10"/>
    <mergeCell ref="AO10:AR10"/>
    <mergeCell ref="AV10:AY10"/>
    <mergeCell ref="AZ10:BC10"/>
    <mergeCell ref="BD10:BG10"/>
    <mergeCell ref="DS10:DV10"/>
    <mergeCell ref="DW10:DZ10"/>
    <mergeCell ref="EA10:ED10"/>
    <mergeCell ref="EH10:EK10"/>
    <mergeCell ref="EL10:EO10"/>
    <mergeCell ref="EP10:ES10"/>
    <mergeCell ref="CO10:CR10"/>
    <mergeCell ref="CS10:CV10"/>
    <mergeCell ref="CW10:CZ10"/>
    <mergeCell ref="DD10:DG10"/>
    <mergeCell ref="DH10:DK10"/>
    <mergeCell ref="DL10:DO10"/>
    <mergeCell ref="GA10:GD10"/>
    <mergeCell ref="GE10:GH10"/>
    <mergeCell ref="GI10:GL10"/>
    <mergeCell ref="GP10:GS10"/>
    <mergeCell ref="GT10:GW10"/>
    <mergeCell ref="GX10:HA10"/>
    <mergeCell ref="EW10:EZ10"/>
    <mergeCell ref="FA10:FD10"/>
    <mergeCell ref="FE10:FH10"/>
    <mergeCell ref="FL10:FO10"/>
    <mergeCell ref="FP10:FS10"/>
    <mergeCell ref="FT10:FW10"/>
    <mergeCell ref="II10:IL10"/>
    <mergeCell ref="IM10:IP10"/>
    <mergeCell ref="IQ10:IT10"/>
    <mergeCell ref="IX10:JA10"/>
    <mergeCell ref="JB10:JE10"/>
    <mergeCell ref="JF10:JI10"/>
    <mergeCell ref="HE10:HH10"/>
    <mergeCell ref="HI10:HL10"/>
    <mergeCell ref="HM10:HP10"/>
    <mergeCell ref="HT10:HW10"/>
    <mergeCell ref="HX10:IA10"/>
    <mergeCell ref="IB10:IE10"/>
    <mergeCell ref="LF10:LI10"/>
    <mergeCell ref="LJ10:LM10"/>
    <mergeCell ref="LN10:LQ10"/>
    <mergeCell ref="JM10:JP10"/>
    <mergeCell ref="JQ10:JT10"/>
    <mergeCell ref="JU10:JX10"/>
    <mergeCell ref="KB10:KE10"/>
    <mergeCell ref="KF10:KI10"/>
    <mergeCell ref="KJ10:KM10"/>
    <mergeCell ref="PV10:PY10"/>
    <mergeCell ref="PZ10:QC10"/>
    <mergeCell ref="QD10:QG10"/>
    <mergeCell ref="OC10:OF10"/>
    <mergeCell ref="OG10:OJ10"/>
    <mergeCell ref="OK10:ON10"/>
    <mergeCell ref="OR10:OU10"/>
    <mergeCell ref="OV10:OY10"/>
    <mergeCell ref="OZ10:PC10"/>
    <mergeCell ref="C11:F11"/>
    <mergeCell ref="G11:J11"/>
    <mergeCell ref="K11:N11"/>
    <mergeCell ref="R11:U11"/>
    <mergeCell ref="V11:Y11"/>
    <mergeCell ref="Z11:AC11"/>
    <mergeCell ref="PG10:PJ10"/>
    <mergeCell ref="PK10:PN10"/>
    <mergeCell ref="PO10:PR10"/>
    <mergeCell ref="MY10:NB10"/>
    <mergeCell ref="NC10:NF10"/>
    <mergeCell ref="NG10:NJ10"/>
    <mergeCell ref="NN10:NQ10"/>
    <mergeCell ref="NR10:NU10"/>
    <mergeCell ref="NV10:NY10"/>
    <mergeCell ref="LU10:LX10"/>
    <mergeCell ref="LY10:MB10"/>
    <mergeCell ref="MC10:MF10"/>
    <mergeCell ref="MJ10:MM10"/>
    <mergeCell ref="MN10:MQ10"/>
    <mergeCell ref="MR10:MU10"/>
    <mergeCell ref="KQ10:KT10"/>
    <mergeCell ref="KU10:KX10"/>
    <mergeCell ref="KY10:LB10"/>
    <mergeCell ref="BK11:BN11"/>
    <mergeCell ref="BO11:BR11"/>
    <mergeCell ref="BS11:BV11"/>
    <mergeCell ref="BZ11:CC11"/>
    <mergeCell ref="CD11:CG11"/>
    <mergeCell ref="CH11:CK11"/>
    <mergeCell ref="AG11:AJ11"/>
    <mergeCell ref="AK11:AN11"/>
    <mergeCell ref="AO11:AR11"/>
    <mergeCell ref="AV11:AY11"/>
    <mergeCell ref="AZ11:BC11"/>
    <mergeCell ref="BD11:BG11"/>
    <mergeCell ref="DS11:DV11"/>
    <mergeCell ref="DW11:DZ11"/>
    <mergeCell ref="EA11:ED11"/>
    <mergeCell ref="EH11:EK11"/>
    <mergeCell ref="EL11:EO11"/>
    <mergeCell ref="EP11:ES11"/>
    <mergeCell ref="CO11:CR11"/>
    <mergeCell ref="CS11:CV11"/>
    <mergeCell ref="CW11:CZ11"/>
    <mergeCell ref="DD11:DG11"/>
    <mergeCell ref="DH11:DK11"/>
    <mergeCell ref="DL11:DO11"/>
    <mergeCell ref="GA11:GD11"/>
    <mergeCell ref="GE11:GH11"/>
    <mergeCell ref="GI11:GL11"/>
    <mergeCell ref="GP11:GS11"/>
    <mergeCell ref="GT11:GW11"/>
    <mergeCell ref="GX11:HA11"/>
    <mergeCell ref="EW11:EZ11"/>
    <mergeCell ref="FA11:FD11"/>
    <mergeCell ref="FE11:FH11"/>
    <mergeCell ref="FL11:FO11"/>
    <mergeCell ref="FP11:FS11"/>
    <mergeCell ref="FT11:FW11"/>
    <mergeCell ref="II11:IL11"/>
    <mergeCell ref="IM11:IP11"/>
    <mergeCell ref="IQ11:IT11"/>
    <mergeCell ref="IX11:JA11"/>
    <mergeCell ref="JB11:JE11"/>
    <mergeCell ref="JF11:JI11"/>
    <mergeCell ref="HE11:HH11"/>
    <mergeCell ref="HI11:HL11"/>
    <mergeCell ref="HM11:HP11"/>
    <mergeCell ref="HT11:HW11"/>
    <mergeCell ref="HX11:IA11"/>
    <mergeCell ref="IB11:IE11"/>
    <mergeCell ref="LF11:LI11"/>
    <mergeCell ref="LJ11:LM11"/>
    <mergeCell ref="LN11:LQ11"/>
    <mergeCell ref="JM11:JP11"/>
    <mergeCell ref="JQ11:JT11"/>
    <mergeCell ref="JU11:JX11"/>
    <mergeCell ref="KB11:KE11"/>
    <mergeCell ref="KF11:KI11"/>
    <mergeCell ref="KJ11:KM11"/>
    <mergeCell ref="PV11:PY11"/>
    <mergeCell ref="PZ11:QC11"/>
    <mergeCell ref="QD11:QG11"/>
    <mergeCell ref="OC11:OF11"/>
    <mergeCell ref="OG11:OJ11"/>
    <mergeCell ref="OK11:ON11"/>
    <mergeCell ref="OR11:OU11"/>
    <mergeCell ref="OV11:OY11"/>
    <mergeCell ref="OZ11:PC11"/>
    <mergeCell ref="D15:K15"/>
    <mergeCell ref="S15:Z15"/>
    <mergeCell ref="AH15:AO15"/>
    <mergeCell ref="AW15:BD15"/>
    <mergeCell ref="BL15:BS15"/>
    <mergeCell ref="CA15:CH15"/>
    <mergeCell ref="PG11:PJ11"/>
    <mergeCell ref="PK11:PN11"/>
    <mergeCell ref="PO11:PR11"/>
    <mergeCell ref="MY11:NB11"/>
    <mergeCell ref="NC11:NF11"/>
    <mergeCell ref="NG11:NJ11"/>
    <mergeCell ref="NN11:NQ11"/>
    <mergeCell ref="NR11:NU11"/>
    <mergeCell ref="NV11:NY11"/>
    <mergeCell ref="LU11:LX11"/>
    <mergeCell ref="LY11:MB11"/>
    <mergeCell ref="MC11:MF11"/>
    <mergeCell ref="MJ11:MM11"/>
    <mergeCell ref="MN11:MQ11"/>
    <mergeCell ref="MR11:MU11"/>
    <mergeCell ref="KQ11:KT11"/>
    <mergeCell ref="KU11:KX11"/>
    <mergeCell ref="KY11:LB11"/>
    <mergeCell ref="GB15:GI15"/>
    <mergeCell ref="GQ15:GX15"/>
    <mergeCell ref="HF15:HM15"/>
    <mergeCell ref="HU15:IB15"/>
    <mergeCell ref="IJ15:IQ15"/>
    <mergeCell ref="IY15:JF15"/>
    <mergeCell ref="CP15:CW15"/>
    <mergeCell ref="DE15:DL15"/>
    <mergeCell ref="DT15:EA15"/>
    <mergeCell ref="EI15:EP15"/>
    <mergeCell ref="EX15:FE15"/>
    <mergeCell ref="FM15:FT15"/>
    <mergeCell ref="MZ15:NG15"/>
    <mergeCell ref="NO15:NV15"/>
    <mergeCell ref="OD15:OK15"/>
    <mergeCell ref="OS15:OZ15"/>
    <mergeCell ref="PH15:PO15"/>
    <mergeCell ref="PW15:QD15"/>
    <mergeCell ref="JN15:JU15"/>
    <mergeCell ref="KC15:KJ15"/>
    <mergeCell ref="KR15:KY15"/>
    <mergeCell ref="LG15:LN15"/>
    <mergeCell ref="LV15:MC15"/>
    <mergeCell ref="MK15:MR15"/>
  </mergeCells>
  <phoneticPr fontId="2"/>
  <dataValidations count="2">
    <dataValidation type="list" allowBlank="1" showInputMessage="1" showErrorMessage="1" prompt="サービス種別をプルダウンから選択ください" sqref="M5:O5 GZ5:HB5 GK5:GM5 FV5:FX5 FG5:FI5 ER5:ET5 EC5:EE5 DN5:DP5 CY5:DA5 CJ5:CL5 BU5:BW5 BF5:BH5 AQ5:AS5 AB5:AD5 HO5:HQ5 ID5:IF5 PQ5:PS5 PB5:PD5 OM5:OO5 NX5:NZ5 NI5:NK5 MT5:MV5 ME5:MG5 LP5:LR5 LA5:LC5 KL5:KN5 JW5:JY5 JH5:JJ5 IS5:IU5 QF5:QH5" xr:uid="{00000000-0002-0000-0B00-000000000000}">
      <formula1>$G$65:$G$90</formula1>
    </dataValidation>
    <dataValidation allowBlank="1" showInputMessage="1" showErrorMessage="1" prompt="施設名又は事業所名を入力してください" sqref="M4:O4 GZ4:HB4 AB4:AD4 AQ4:AS4 BF4:BH4 BU4:BW4 CJ4:CL4 CY4:DA4 DN4:DP4 EC4:EE4 ER4:ET4 FG4:FI4 FV4:FX4 GK4:GM4 HO4:HQ4 ID4:IF4 PQ4:PS4 IS4:IU4 JH4:JJ4 JW4:JY4 KL4:KN4 LA4:LC4 LP4:LR4 ME4:MG4 MT4:MV4 NI4:NK4 NX4:NZ4 OM4:OO4 PB4:PD4 QF4:QH4" xr:uid="{00000000-0002-0000-0B00-000001000000}"/>
  </dataValidations>
  <printOptions horizontalCentered="1" verticalCentered="1"/>
  <pageMargins left="0.70866141732283472" right="0.70866141732283472" top="0.74803149606299213" bottom="0.74803149606299213" header="0.31496062992125984" footer="0.31496062992125984"/>
  <pageSetup paperSize="9" scale="92" orientation="landscape" blackAndWhite="1" r:id="rId1"/>
  <colBreaks count="29" manualBreakCount="29">
    <brk id="15" max="22" man="1"/>
    <brk id="30" max="22" man="1"/>
    <brk id="45" max="22" man="1"/>
    <brk id="60" max="22" man="1"/>
    <brk id="75" max="22" man="1"/>
    <brk id="90" max="22" man="1"/>
    <brk id="105" max="22" man="1"/>
    <brk id="120" max="22" man="1"/>
    <brk id="135" max="22" man="1"/>
    <brk id="150" max="22" man="1"/>
    <brk id="165" max="22" man="1"/>
    <brk id="180" max="22" man="1"/>
    <brk id="195" max="22" man="1"/>
    <brk id="210" max="22" man="1"/>
    <brk id="225" max="22" man="1"/>
    <brk id="240" max="22" man="1"/>
    <brk id="255" max="22" man="1"/>
    <brk id="270" max="22" man="1"/>
    <brk id="285" max="22" man="1"/>
    <brk id="300" max="22" man="1"/>
    <brk id="315" max="22" man="1"/>
    <brk id="330" max="22" man="1"/>
    <brk id="345" max="22" man="1"/>
    <brk id="360" max="22" man="1"/>
    <brk id="375" max="22" man="1"/>
    <brk id="390" max="22" man="1"/>
    <brk id="405" max="22" man="1"/>
    <brk id="420" max="22" man="1"/>
    <brk id="435" max="22" man="1"/>
  </colBreaks>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10</vt:i4>
      </vt:variant>
    </vt:vector>
  </HeadingPairs>
  <TitlesOfParts>
    <vt:vector size="22" baseType="lpstr">
      <vt:lpstr>別記第1号様式(交付申請)</vt:lpstr>
      <vt:lpstr>別紙1 事業計画書</vt:lpstr>
      <vt:lpstr>(参考)申請総括表</vt:lpstr>
      <vt:lpstr>別記第3号様式(実績) </vt:lpstr>
      <vt:lpstr>別紙1 実績調書</vt:lpstr>
      <vt:lpstr>別紙2 使用経費</vt:lpstr>
      <vt:lpstr>別紙3 受給状況</vt:lpstr>
      <vt:lpstr>別記第4号様式（請求書）</vt:lpstr>
      <vt:lpstr>(参考)実績総括表</vt:lpstr>
      <vt:lpstr>集計用</vt:lpstr>
      <vt:lpstr>別記第２号様式(変更)</vt:lpstr>
      <vt:lpstr>別紙1 事業計画書 (変更)</vt:lpstr>
      <vt:lpstr>'(参考)実績総括表'!Print_Area</vt:lpstr>
      <vt:lpstr>'(参考)申請総括表'!Print_Area</vt:lpstr>
      <vt:lpstr>'別記第1号様式(交付申請)'!Print_Area</vt:lpstr>
      <vt:lpstr>'別記第２号様式(変更)'!Print_Area</vt:lpstr>
      <vt:lpstr>'別記第3号様式(実績) '!Print_Area</vt:lpstr>
      <vt:lpstr>'別記第4号様式（請求書）'!Print_Area</vt:lpstr>
      <vt:lpstr>'別紙1 事業計画書'!Print_Area</vt:lpstr>
      <vt:lpstr>'別紙1 事業計画書 (変更)'!Print_Area</vt:lpstr>
      <vt:lpstr>'別紙1 実績調書'!Print_Area</vt:lpstr>
      <vt:lpstr>'別紙3 受給状況'!Print_Area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畑中　瞭</dc:creator>
  <cp:keywords/>
  <dc:description/>
  <cp:lastModifiedBy>小仲　遥</cp:lastModifiedBy>
  <cp:revision>0</cp:revision>
  <cp:lastPrinted>2024-12-17T08:39:02Z</cp:lastPrinted>
  <dcterms:created xsi:type="dcterms:W3CDTF">1601-01-01T00:00:00Z</dcterms:created>
  <dcterms:modified xsi:type="dcterms:W3CDTF">2025-04-15T23:22:29Z</dcterms:modified>
  <cp:category/>
</cp:coreProperties>
</file>