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939714C5-03C1-408C-83EA-C8A2D9C83A95}" xr6:coauthVersionLast="47" xr6:coauthVersionMax="47" xr10:uidLastSave="{00000000-0000-0000-0000-000000000000}"/>
  <bookViews>
    <workbookView xWindow="-108" yWindow="-108" windowWidth="23256" windowHeight="12456" xr2:uid="{920E1E64-523D-4948-A8AD-9CB114107DB4}"/>
  </bookViews>
  <sheets>
    <sheet name="(同)提出物一覧" sheetId="1" r:id="rId1"/>
    <sheet name="別紙２-３" sheetId="12" r:id="rId2"/>
    <sheet name="参考計算書A1同行援護（人材・前年度）" sheetId="4" r:id="rId3"/>
    <sheet name="参考計算書A2同行援護（人材・３月間）" sheetId="5" r:id="rId4"/>
    <sheet name="参考計算書B1同行援護（利用者数・前年度）" sheetId="6" r:id="rId5"/>
    <sheet name="参考計算書B1同行援護（利用回数・前年度）" sheetId="7" r:id="rId6"/>
    <sheet name="参考計算書B2同行援護（利用者数・３月間）" sheetId="8" r:id="rId7"/>
    <sheet name="参考計算書B2同行援護（利用回数・３月間）" sheetId="9" r:id="rId8"/>
    <sheet name="参考計算書C1同行援護Ⅳ（利用者数・前年度）" sheetId="10" r:id="rId9"/>
    <sheet name="参考計算書C2同行援護Ⅳ（利用者数・３月間）" sheetId="11" r:id="rId10"/>
  </sheets>
  <externalReferences>
    <externalReference r:id="rId11"/>
    <externalReference r:id="rId12"/>
    <externalReference r:id="rId13"/>
    <externalReference r:id="rId14"/>
    <externalReference r:id="rId1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2">'参考計算書A1同行援護（人材・前年度）'!$A$1:$R$49</definedName>
    <definedName name="_xlnm.Print_Area" localSheetId="3">'参考計算書A2同行援護（人材・３月間）'!$A$1:$I$52</definedName>
    <definedName name="_xlnm.Print_Area" localSheetId="5">'参考計算書B1同行援護（利用回数・前年度）'!$A$1:$O$26</definedName>
    <definedName name="_xlnm.Print_Area" localSheetId="4">'参考計算書B1同行援護（利用者数・前年度）'!$A$1:$L$15</definedName>
    <definedName name="_xlnm.Print_Area" localSheetId="7">'参考計算書B2同行援護（利用回数・３月間）'!$A$1:$J$26</definedName>
    <definedName name="_xlnm.Print_Area" localSheetId="6">'参考計算書B2同行援護（利用者数・３月間）'!$A$1:$E$16</definedName>
    <definedName name="_xlnm.Print_Area" localSheetId="8">'参考計算書C1同行援護Ⅳ（利用者数・前年度）'!$A$1:$L$15</definedName>
    <definedName name="_xlnm.Print_Area" localSheetId="9">'参考計算書C2同行援護Ⅳ（利用者数・３月間）'!$A$1:$E$16</definedName>
    <definedName name="_xlnm.Print_Area" localSheetId="1">'別紙２-３'!$A$1:$X$67</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1" l="1"/>
  <c r="C13" i="11"/>
  <c r="D13" i="11"/>
  <c r="D15" i="11" s="1"/>
  <c r="I13" i="11"/>
  <c r="J13" i="11"/>
  <c r="J15" i="11" s="1"/>
  <c r="K13" i="11"/>
  <c r="B14" i="11"/>
  <c r="B15" i="11" s="1"/>
  <c r="D16" i="11" s="1"/>
  <c r="C14" i="11"/>
  <c r="C15" i="11" s="1"/>
  <c r="D14" i="11"/>
  <c r="I14" i="11"/>
  <c r="J14" i="11"/>
  <c r="K14" i="11"/>
  <c r="I15" i="11"/>
  <c r="K15" i="11"/>
  <c r="B12" i="10"/>
  <c r="B14" i="10" s="1"/>
  <c r="D15" i="10" s="1"/>
  <c r="C12" i="10"/>
  <c r="D12" i="10"/>
  <c r="E12" i="10"/>
  <c r="E14" i="10" s="1"/>
  <c r="F12" i="10"/>
  <c r="G12" i="10"/>
  <c r="H12" i="10"/>
  <c r="I12" i="10"/>
  <c r="J12" i="10"/>
  <c r="K12" i="10"/>
  <c r="L12" i="10"/>
  <c r="P12" i="10"/>
  <c r="P14" i="10" s="1"/>
  <c r="Q12" i="10"/>
  <c r="R12" i="10"/>
  <c r="S12" i="10"/>
  <c r="S14" i="10" s="1"/>
  <c r="T12" i="10"/>
  <c r="U12" i="10"/>
  <c r="U14" i="10" s="1"/>
  <c r="V12" i="10"/>
  <c r="W12" i="10"/>
  <c r="X12" i="10"/>
  <c r="X14" i="10" s="1"/>
  <c r="Y12" i="10"/>
  <c r="Z12" i="10"/>
  <c r="B13" i="10"/>
  <c r="C13" i="10"/>
  <c r="D13" i="10"/>
  <c r="E13" i="10"/>
  <c r="F13" i="10"/>
  <c r="G13" i="10"/>
  <c r="G14" i="10" s="1"/>
  <c r="H13" i="10"/>
  <c r="I13" i="10"/>
  <c r="J13" i="10"/>
  <c r="J14" i="10" s="1"/>
  <c r="K13" i="10"/>
  <c r="K14" i="10" s="1"/>
  <c r="L13" i="10"/>
  <c r="L14" i="10" s="1"/>
  <c r="P13" i="10"/>
  <c r="Q13" i="10"/>
  <c r="Q14" i="10" s="1"/>
  <c r="R13" i="10"/>
  <c r="R14" i="10" s="1"/>
  <c r="S13" i="10"/>
  <c r="T13" i="10"/>
  <c r="U13" i="10"/>
  <c r="V13" i="10"/>
  <c r="W13" i="10"/>
  <c r="X13" i="10"/>
  <c r="Y13" i="10"/>
  <c r="Z13" i="10"/>
  <c r="Z14" i="10" s="1"/>
  <c r="C14" i="10"/>
  <c r="D14" i="10"/>
  <c r="F14" i="10"/>
  <c r="H14" i="10"/>
  <c r="I14" i="10"/>
  <c r="T14" i="10"/>
  <c r="V14" i="10"/>
  <c r="W14" i="10"/>
  <c r="Y14" i="10"/>
  <c r="G7" i="9"/>
  <c r="R7" i="9"/>
  <c r="R13" i="9" s="1"/>
  <c r="Q18" i="9" s="1"/>
  <c r="Q26" i="9" s="1"/>
  <c r="G8" i="9"/>
  <c r="R8" i="9"/>
  <c r="G9" i="9"/>
  <c r="R9" i="9"/>
  <c r="G10" i="9"/>
  <c r="G13" i="9" s="1"/>
  <c r="F18" i="9" s="1"/>
  <c r="F26" i="9" s="1"/>
  <c r="R10" i="9"/>
  <c r="G11" i="9"/>
  <c r="R11" i="9"/>
  <c r="G12" i="9"/>
  <c r="R12" i="9"/>
  <c r="F21" i="9"/>
  <c r="Q21" i="9"/>
  <c r="B13" i="8"/>
  <c r="C13" i="8"/>
  <c r="D13" i="8"/>
  <c r="I13" i="8"/>
  <c r="I15" i="8" s="1"/>
  <c r="K16" i="8" s="1"/>
  <c r="J13" i="8"/>
  <c r="K13" i="8"/>
  <c r="B14" i="8"/>
  <c r="B15" i="8" s="1"/>
  <c r="D16" i="8" s="1"/>
  <c r="C14" i="8"/>
  <c r="C15" i="8" s="1"/>
  <c r="D14" i="8"/>
  <c r="D15" i="8" s="1"/>
  <c r="I14" i="8"/>
  <c r="J14" i="8"/>
  <c r="J15" i="8" s="1"/>
  <c r="K14" i="8"/>
  <c r="K15" i="8" s="1"/>
  <c r="O7" i="7"/>
  <c r="O13" i="7" s="1"/>
  <c r="F17" i="7" s="1"/>
  <c r="F25" i="7" s="1"/>
  <c r="AF7" i="7"/>
  <c r="AF13" i="7" s="1"/>
  <c r="W17" i="7" s="1"/>
  <c r="O8" i="7"/>
  <c r="AF8" i="7"/>
  <c r="O9" i="7"/>
  <c r="AF9" i="7"/>
  <c r="O10" i="7"/>
  <c r="AF10" i="7"/>
  <c r="O11" i="7"/>
  <c r="AF11" i="7"/>
  <c r="O12" i="7"/>
  <c r="AF12" i="7"/>
  <c r="F20" i="7"/>
  <c r="W20" i="7"/>
  <c r="B12" i="6"/>
  <c r="B14" i="6" s="1"/>
  <c r="D15" i="6" s="1"/>
  <c r="C12" i="6"/>
  <c r="D12" i="6"/>
  <c r="E12" i="6"/>
  <c r="E14" i="6" s="1"/>
  <c r="F12" i="6"/>
  <c r="G12" i="6"/>
  <c r="H12" i="6"/>
  <c r="I12" i="6"/>
  <c r="J12" i="6"/>
  <c r="K12" i="6"/>
  <c r="L12" i="6"/>
  <c r="P12" i="6"/>
  <c r="P14" i="6" s="1"/>
  <c r="Q12" i="6"/>
  <c r="R12" i="6"/>
  <c r="S12" i="6"/>
  <c r="S14" i="6" s="1"/>
  <c r="T12" i="6"/>
  <c r="U12" i="6"/>
  <c r="U14" i="6" s="1"/>
  <c r="V12" i="6"/>
  <c r="W12" i="6"/>
  <c r="X12" i="6"/>
  <c r="X14" i="6" s="1"/>
  <c r="Y12" i="6"/>
  <c r="Z12" i="6"/>
  <c r="B13" i="6"/>
  <c r="C13" i="6"/>
  <c r="D13" i="6"/>
  <c r="E13" i="6"/>
  <c r="F13" i="6"/>
  <c r="F14" i="6" s="1"/>
  <c r="G13" i="6"/>
  <c r="G14" i="6" s="1"/>
  <c r="H13" i="6"/>
  <c r="I13" i="6"/>
  <c r="J13" i="6"/>
  <c r="J14" i="6" s="1"/>
  <c r="K13" i="6"/>
  <c r="K14" i="6" s="1"/>
  <c r="L13" i="6"/>
  <c r="L14" i="6" s="1"/>
  <c r="P13" i="6"/>
  <c r="Q13" i="6"/>
  <c r="Q14" i="6" s="1"/>
  <c r="R13" i="6"/>
  <c r="R14" i="6" s="1"/>
  <c r="S13" i="6"/>
  <c r="T13" i="6"/>
  <c r="U13" i="6"/>
  <c r="V13" i="6"/>
  <c r="W13" i="6"/>
  <c r="X13" i="6"/>
  <c r="Y13" i="6"/>
  <c r="Z13" i="6"/>
  <c r="Z14" i="6" s="1"/>
  <c r="C14" i="6"/>
  <c r="D14" i="6"/>
  <c r="H14" i="6"/>
  <c r="I14" i="6"/>
  <c r="T14" i="6"/>
  <c r="V14" i="6"/>
  <c r="W14" i="6"/>
  <c r="Y14" i="6"/>
  <c r="G8" i="5"/>
  <c r="H8" i="5" s="1"/>
  <c r="F17" i="5" s="1"/>
  <c r="R8" i="5"/>
  <c r="S8" i="5"/>
  <c r="Q17" i="5" s="1"/>
  <c r="G9" i="5"/>
  <c r="H9" i="5" s="1"/>
  <c r="F20" i="5" s="1"/>
  <c r="R9" i="5"/>
  <c r="S9" i="5"/>
  <c r="G10" i="5"/>
  <c r="H10" i="5"/>
  <c r="F23" i="5" s="1"/>
  <c r="R10" i="5"/>
  <c r="S10" i="5" s="1"/>
  <c r="Q23" i="5" s="1"/>
  <c r="G11" i="5"/>
  <c r="H11" i="5" s="1"/>
  <c r="F26" i="5" s="1"/>
  <c r="R11" i="5"/>
  <c r="S11" i="5"/>
  <c r="Q26" i="5" s="1"/>
  <c r="Q38" i="5" s="1"/>
  <c r="G12" i="5"/>
  <c r="H12" i="5" s="1"/>
  <c r="F29" i="5" s="1"/>
  <c r="R12" i="5"/>
  <c r="S12" i="5"/>
  <c r="Q29" i="5" s="1"/>
  <c r="Q41" i="5" s="1"/>
  <c r="Q20" i="5"/>
  <c r="Q32" i="5" s="1"/>
  <c r="G47" i="5"/>
  <c r="H47" i="5"/>
  <c r="R47" i="5"/>
  <c r="S47" i="5"/>
  <c r="G48" i="5"/>
  <c r="H48" i="5" s="1"/>
  <c r="F52" i="5" s="1"/>
  <c r="R48" i="5"/>
  <c r="S48" i="5" s="1"/>
  <c r="Q52" i="5" s="1"/>
  <c r="O7" i="4"/>
  <c r="P7" i="4" s="1"/>
  <c r="F16" i="4" s="1"/>
  <c r="AI7" i="4"/>
  <c r="AJ7" i="4"/>
  <c r="Z16" i="4" s="1"/>
  <c r="O8" i="4"/>
  <c r="P8" i="4" s="1"/>
  <c r="F19" i="4" s="1"/>
  <c r="AI8" i="4"/>
  <c r="AJ8" i="4"/>
  <c r="Z19" i="4" s="1"/>
  <c r="Z31" i="4" s="1"/>
  <c r="O9" i="4"/>
  <c r="P9" i="4"/>
  <c r="F22" i="4" s="1"/>
  <c r="AI9" i="4"/>
  <c r="AJ9" i="4" s="1"/>
  <c r="Z22" i="4" s="1"/>
  <c r="Z34" i="4" s="1"/>
  <c r="O10" i="4"/>
  <c r="P10" i="4" s="1"/>
  <c r="F25" i="4" s="1"/>
  <c r="AI10" i="4"/>
  <c r="AJ10" i="4"/>
  <c r="Z25" i="4" s="1"/>
  <c r="O11" i="4"/>
  <c r="P11" i="4" s="1"/>
  <c r="F28" i="4" s="1"/>
  <c r="AI11" i="4"/>
  <c r="AJ11" i="4"/>
  <c r="Z28" i="4" s="1"/>
  <c r="Z40" i="4" s="1"/>
  <c r="O45" i="4"/>
  <c r="P45" i="4"/>
  <c r="AI45" i="4"/>
  <c r="AJ45" i="4"/>
  <c r="O46" i="4"/>
  <c r="P46" i="4" s="1"/>
  <c r="F49" i="4" s="1"/>
  <c r="AI46" i="4"/>
  <c r="AJ46" i="4" s="1"/>
  <c r="Z49" i="4" s="1"/>
  <c r="F41" i="5" l="1"/>
  <c r="W25" i="7"/>
  <c r="F34" i="4"/>
  <c r="R15" i="10"/>
  <c r="F37" i="4"/>
  <c r="F38" i="5"/>
  <c r="K16" i="11"/>
  <c r="F31" i="4"/>
  <c r="Q35" i="5"/>
  <c r="F35" i="5"/>
  <c r="R15" i="6"/>
  <c r="F32" i="5"/>
  <c r="F40" i="4"/>
  <c r="Z37" i="4"/>
</calcChain>
</file>

<file path=xl/sharedStrings.xml><?xml version="1.0" encoding="utf-8"?>
<sst xmlns="http://schemas.openxmlformats.org/spreadsheetml/2006/main" count="945" uniqueCount="269">
  <si>
    <t>〇</t>
    <phoneticPr fontId="3"/>
  </si>
  <si>
    <t>※</t>
    <phoneticPr fontId="3"/>
  </si>
  <si>
    <t>重要事項説明書等</t>
    <phoneticPr fontId="3"/>
  </si>
  <si>
    <t>緊急時における対応方法の明示が確認できる資料</t>
    <phoneticPr fontId="3"/>
  </si>
  <si>
    <t>サービス提供責任者と居宅介護従業者等との間の情報伝達（サ責→ヘルパー）及び報告体制（ヘルパー→サ責）を確認できる資料</t>
    <phoneticPr fontId="3"/>
  </si>
  <si>
    <t>会議次第、会議の出席表、議事録等　※定期的な開催の確認のため前3か月分</t>
    <phoneticPr fontId="3"/>
  </si>
  <si>
    <t>従業者の個別研修計画</t>
    <rPh sb="0" eb="3">
      <t>ジュウギョウシャ</t>
    </rPh>
    <phoneticPr fontId="3"/>
  </si>
  <si>
    <t>Ⅳ</t>
    <phoneticPr fontId="3"/>
  </si>
  <si>
    <t>Ⅲ</t>
    <phoneticPr fontId="3"/>
  </si>
  <si>
    <t>Ⅱ</t>
    <phoneticPr fontId="3"/>
  </si>
  <si>
    <t>Ⅰ</t>
    <phoneticPr fontId="3"/>
  </si>
  <si>
    <t>チェック欄</t>
    <rPh sb="4" eb="5">
      <t>ラン</t>
    </rPh>
    <phoneticPr fontId="3"/>
  </si>
  <si>
    <t>#</t>
    <phoneticPr fontId="3"/>
  </si>
  <si>
    <t>・</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</si>
  <si>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</si>
  <si>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人</t>
    <rPh sb="0" eb="1">
      <t>ニン</t>
    </rPh>
    <phoneticPr fontId="3"/>
  </si>
  <si>
    <t>非常勤</t>
    <rPh sb="0" eb="3">
      <t>ヒジョウキン</t>
    </rPh>
    <phoneticPr fontId="3"/>
  </si>
  <si>
    <t>常勤</t>
    <rPh sb="0" eb="2">
      <t>ジョウキン</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</si>
  <si>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</si>
  <si>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</si>
  <si>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</si>
  <si>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月延べサービス提供時間</t>
    <rPh sb="0" eb="1">
      <t>ツキ</t>
    </rPh>
    <rPh sb="1" eb="2">
      <t>ノ</t>
    </rPh>
    <rPh sb="7" eb="9">
      <t>テイキョウ</t>
    </rPh>
    <rPh sb="9" eb="11">
      <t>ジカン</t>
    </rPh>
    <phoneticPr fontId="3"/>
  </si>
  <si>
    <t>時間</t>
    <rPh sb="0" eb="2">
      <t>ジカン</t>
    </rPh>
    <phoneticPr fontId="3"/>
  </si>
  <si>
    <t>(3)</t>
  </si>
  <si>
    <t>(2)</t>
  </si>
  <si>
    <t>同行援護従業者の総数</t>
    <rPh sb="0" eb="2">
      <t>ドウコウ</t>
    </rPh>
    <rPh sb="2" eb="4">
      <t>エンゴ</t>
    </rPh>
    <rPh sb="4" eb="7">
      <t>ジュウギョウシャ</t>
    </rPh>
    <rPh sb="8" eb="10">
      <t>ソウスウ</t>
    </rPh>
    <phoneticPr fontId="3"/>
  </si>
  <si>
    <t>(1)</t>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</si>
  <si>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</si>
  <si>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</si>
  <si>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t>　〔　人　材　要　件　〕　</t>
    <rPh sb="3" eb="4">
      <t>ジン</t>
    </rPh>
    <rPh sb="5" eb="6">
      <t>ザイ</t>
    </rPh>
    <rPh sb="7" eb="8">
      <t>ヨウ</t>
    </rPh>
    <rPh sb="9" eb="10">
      <t>ケン</t>
    </rPh>
    <phoneticPr fontId="3"/>
  </si>
  <si>
    <t>③</t>
    <phoneticPr fontId="3"/>
  </si>
  <si>
    <t>届 出 項 目</t>
    <phoneticPr fontId="3"/>
  </si>
  <si>
    <t>○○介護事業所</t>
    <rPh sb="2" eb="4">
      <t>カイゴ</t>
    </rPh>
    <rPh sb="4" eb="7">
      <t>ジギョウショ</t>
    </rPh>
    <phoneticPr fontId="3"/>
  </si>
  <si>
    <t>事 業 所 名</t>
    <rPh sb="0" eb="1">
      <t>コト</t>
    </rPh>
    <rPh sb="2" eb="3">
      <t>ギョウ</t>
    </rPh>
    <rPh sb="4" eb="5">
      <t>ショ</t>
    </rPh>
    <rPh sb="6" eb="7">
      <t>メイ</t>
    </rPh>
    <phoneticPr fontId="3"/>
  </si>
  <si>
    <t>特定事業所加算に係る届出書（同行援護事業所）</t>
    <rPh sb="0" eb="2">
      <t>トクテイ</t>
    </rPh>
    <rPh sb="2" eb="5">
      <t>ジギョウショ</t>
    </rPh>
    <rPh sb="5" eb="7">
      <t>カサン</t>
    </rPh>
    <rPh sb="8" eb="9">
      <t>カカ</t>
    </rPh>
    <rPh sb="10" eb="13">
      <t>トドケデショ</t>
    </rPh>
    <rPh sb="14" eb="16">
      <t>ドウコウ</t>
    </rPh>
    <rPh sb="16" eb="18">
      <t>エンゴ</t>
    </rPh>
    <rPh sb="18" eb="21">
      <t>ジギョウショ</t>
    </rPh>
    <phoneticPr fontId="3"/>
  </si>
  <si>
    <t>　</t>
    <phoneticPr fontId="3"/>
  </si>
  <si>
    <t>　〔　体　制　要　件　〕</t>
    <rPh sb="3" eb="4">
      <t>カラダ</t>
    </rPh>
    <rPh sb="5" eb="6">
      <t>セイ</t>
    </rPh>
    <rPh sb="7" eb="8">
      <t>ヨウ</t>
    </rPh>
    <rPh sb="9" eb="10">
      <t>ケン</t>
    </rPh>
    <phoneticPr fontId="3"/>
  </si>
  <si>
    <t>％</t>
    <phoneticPr fontId="3"/>
  </si>
  <si>
    <t>（f）÷（e）×１００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</si>
  <si>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</si>
  <si>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r>
      <t>・・・(</t>
    </r>
    <r>
      <rPr>
        <sz val="11"/>
        <rFont val="ＭＳ Ｐゴシック"/>
        <family val="3"/>
        <charset val="128"/>
      </rPr>
      <t>f</t>
    </r>
    <r>
      <rPr>
        <sz val="11"/>
        <rFont val="ＭＳ Ｐゴシック"/>
        <family val="3"/>
        <charset val="128"/>
      </rPr>
      <t>)</t>
    </r>
    <phoneticPr fontId="3"/>
  </si>
  <si>
    <t>（２）（１）のうち常勤の従業者による同行援護サービス提供時間の合計</t>
    <rPh sb="9" eb="11">
      <t>ジョウキン</t>
    </rPh>
    <rPh sb="12" eb="15">
      <t>ジュウギョウシャ</t>
    </rPh>
    <rPh sb="18" eb="20">
      <t>ドウコウ</t>
    </rPh>
    <rPh sb="20" eb="22">
      <t>エンゴ</t>
    </rPh>
    <rPh sb="26" eb="28">
      <t>テイキョウ</t>
    </rPh>
    <rPh sb="28" eb="30">
      <t>ジカン</t>
    </rPh>
    <rPh sb="31" eb="33">
      <t>ゴウケイ</t>
    </rPh>
    <phoneticPr fontId="3"/>
  </si>
  <si>
    <r>
      <t>・・・(</t>
    </r>
    <r>
      <rPr>
        <sz val="11"/>
        <rFont val="ＭＳ Ｐゴシック"/>
        <family val="3"/>
        <charset val="128"/>
      </rPr>
      <t>e</t>
    </r>
    <r>
      <rPr>
        <sz val="11"/>
        <rFont val="ＭＳ Ｐゴシック"/>
        <family val="3"/>
        <charset val="128"/>
      </rPr>
      <t>)</t>
    </r>
    <phoneticPr fontId="3"/>
  </si>
  <si>
    <t>（１）同行援護従業者等の同行援護サービス提供時間の合計</t>
    <rPh sb="3" eb="5">
      <t>ドウコウ</t>
    </rPh>
    <rPh sb="5" eb="7">
      <t>エンゴ</t>
    </rPh>
    <rPh sb="7" eb="10">
      <t>ジュウギョウシャ</t>
    </rPh>
    <rPh sb="10" eb="11">
      <t>トウ</t>
    </rPh>
    <rPh sb="12" eb="14">
      <t>ドウコウ</t>
    </rPh>
    <rPh sb="14" eb="16">
      <t>エンゴ</t>
    </rPh>
    <rPh sb="20" eb="22">
      <t>テイキョウ</t>
    </rPh>
    <rPh sb="22" eb="23">
      <t>ジ</t>
    </rPh>
    <rPh sb="23" eb="24">
      <t>アイダ</t>
    </rPh>
    <rPh sb="25" eb="27">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</si>
  <si>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</si>
  <si>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</si>
  <si>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</si>
  <si>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</si>
  <si>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</si>
  <si>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</si>
  <si>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</si>
  <si>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</si>
  <si>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</si>
  <si>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</si>
  <si>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</si>
  <si>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</si>
  <si>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</si>
  <si>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</si>
  <si>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</si>
  <si>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⑥÷②×１００</t>
    <phoneticPr fontId="3"/>
  </si>
  <si>
    <t>盲ろう者向け通訳・介助員で、同行援護従業者の要件を満たしている者の割合</t>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ワリアイ</t>
    </rPh>
    <phoneticPr fontId="3"/>
  </si>
  <si>
    <t>⑤÷②×１００</t>
    <phoneticPr fontId="3"/>
  </si>
  <si>
    <t>同行援護従業者養成研修修了者及び国立障害者リハビリテーションセンター学院視覚障害学科修了者等の割合</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rPh sb="47" eb="49">
      <t>ワリアイ</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</si>
  <si>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</si>
  <si>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</si>
  <si>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</si>
  <si>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</si>
  <si>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（e)　÷　①</t>
    <phoneticPr fontId="3"/>
  </si>
  <si>
    <t>・・・⑥</t>
    <phoneticPr fontId="3"/>
  </si>
  <si>
    <t>盲ろう者向け通訳・介助員で、同行援護従業者の要件を満たしている者の総数</t>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ソウスウ</t>
    </rPh>
    <phoneticPr fontId="3"/>
  </si>
  <si>
    <t>（d)　÷　①</t>
    <phoneticPr fontId="3"/>
  </si>
  <si>
    <t>・・・⑤</t>
    <phoneticPr fontId="3"/>
  </si>
  <si>
    <t>同行援護従業者養成研修修了者及び国立障害者リハビリテーションセンター学院視覚障害学科修了者等</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</si>
  <si>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</si>
  <si>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</si>
  <si>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</si>
  <si>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</si>
  <si>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・・・③</t>
    <phoneticPr fontId="3"/>
  </si>
  <si>
    <t>介護福祉士の総数</t>
    <rPh sb="0" eb="2">
      <t>カイゴ</t>
    </rPh>
    <rPh sb="2" eb="5">
      <t>フクシシ</t>
    </rPh>
    <rPh sb="6" eb="8">
      <t>ソウスウ</t>
    </rPh>
    <phoneticPr fontId="3"/>
  </si>
  <si>
    <t>（a)　÷　①</t>
    <phoneticPr fontId="3"/>
  </si>
  <si>
    <t>・・・②</t>
    <phoneticPr fontId="3"/>
  </si>
  <si>
    <t>同行援護従業者等の総数</t>
    <rPh sb="0" eb="2">
      <t>ドウコウ</t>
    </rPh>
    <rPh sb="2" eb="4">
      <t>エンゴ</t>
    </rPh>
    <rPh sb="4" eb="7">
      <t>ジュウギョウシャ</t>
    </rPh>
    <rPh sb="9" eb="11">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</si>
  <si>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</si>
  <si>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</si>
  <si>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</si>
  <si>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</si>
  <si>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盲ろう者向け通訳・介助員で、同行援護従業者の要件を満たしている者の総数</t>
    <phoneticPr fontId="3"/>
  </si>
  <si>
    <t>（５）（1）のうち盲ろう者向け通訳・介助員で、同行援護従業者の要件を満たしている者の勤務時間の合計</t>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</si>
  <si>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r>
      <t>（５）（1）の</t>
    </r>
    <r>
      <rPr>
        <sz val="10"/>
        <color indexed="10"/>
        <rFont val="ＭＳ Ｐゴシック"/>
        <family val="3"/>
        <charset val="128"/>
      </rPr>
      <t>うち盲ろう者向け通訳・介助員で、同行援護従業者の要件を満たしている者</t>
    </r>
    <r>
      <rPr>
        <sz val="10"/>
        <rFont val="ＭＳ Ｐゴシック"/>
        <family val="3"/>
        <charset val="128"/>
      </rPr>
      <t>の勤務時間の合計</t>
    </r>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</si>
  <si>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r>
      <t>・・・(</t>
    </r>
    <r>
      <rPr>
        <sz val="11"/>
        <rFont val="ＭＳ Ｐゴシック"/>
        <family val="3"/>
        <charset val="128"/>
      </rPr>
      <t>d</t>
    </r>
    <r>
      <rPr>
        <sz val="11"/>
        <rFont val="ＭＳ Ｐゴシック"/>
        <family val="3"/>
        <charset val="128"/>
      </rPr>
      <t>)</t>
    </r>
    <phoneticPr fontId="3"/>
  </si>
  <si>
    <t>（４）（1）のうち同行援護従業者養成研修修了者及び国立障害者リハビリテーションセンター学院視覚障害学科修了者等の勤務時間の合計</t>
    <rPh sb="9" eb="13">
      <t>ドウコウエンゴ</t>
    </rPh>
    <rPh sb="13" eb="16">
      <t>ジュウギョウシャ</t>
    </rPh>
    <rPh sb="16" eb="20">
      <t>ヨウセイケンシュウ</t>
    </rPh>
    <rPh sb="20" eb="23">
      <t>シュウリョウシャ</t>
    </rPh>
    <rPh sb="23" eb="24">
      <t>オヨ</t>
    </rPh>
    <rPh sb="25" eb="27">
      <t>コクリツ</t>
    </rPh>
    <rPh sb="27" eb="30">
      <t>ショウガイシャ</t>
    </rPh>
    <rPh sb="43" eb="45">
      <t>ガクイン</t>
    </rPh>
    <rPh sb="45" eb="47">
      <t>シカク</t>
    </rPh>
    <rPh sb="47" eb="49">
      <t>ショウガイ</t>
    </rPh>
    <rPh sb="49" eb="51">
      <t>ガッカ</t>
    </rPh>
    <rPh sb="51" eb="55">
      <t>シュウリョウシャナド</t>
    </rPh>
    <rPh sb="56" eb="58">
      <t>キンム</t>
    </rPh>
    <rPh sb="58" eb="60">
      <t>ジカン</t>
    </rPh>
    <rPh sb="61" eb="63">
      <t>ゴウケイ</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</si>
  <si>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</si>
  <si>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</si>
  <si>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</si>
  <si>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</si>
  <si>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</si>
  <si>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（１）同行援護従業者等の勤務時間の合計</t>
    <rPh sb="3" eb="5">
      <t>ドウコウ</t>
    </rPh>
    <rPh sb="5" eb="7">
      <t>エンゴ</t>
    </rPh>
    <rPh sb="7" eb="10">
      <t>ジュウギョウシャ</t>
    </rPh>
    <rPh sb="10" eb="11">
      <t>トウ</t>
    </rPh>
    <rPh sb="12" eb="14">
      <t>キンム</t>
    </rPh>
    <rPh sb="14" eb="16">
      <t>ジカン</t>
    </rPh>
    <rPh sb="17" eb="19">
      <t>ゴウケイ</t>
    </rPh>
    <phoneticPr fontId="3"/>
  </si>
  <si>
    <t>○従業者の総数のうち、介護福祉士、実務者研修修了者、介護職員基礎研修課程修了者、１級課程修了者、同行援護従事者養成研修修了者、国立リハビリテーションセンター学院視覚障害学科視覚障害者学科修了者及び盲ろう者向け通訳・介助員で、同行援護従業者の要件を満たしている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1" eb="133">
      <t>ワリアイ</t>
    </rPh>
    <rPh sb="134" eb="136">
      <t>サンシュツ</t>
    </rPh>
    <rPh sb="138" eb="139">
      <t>サイ</t>
    </rPh>
    <rPh sb="140" eb="142">
      <t>シヨウ</t>
    </rPh>
    <phoneticPr fontId="3"/>
  </si>
  <si>
    <r>
      <t>○従業者の総数のうち、介護福祉士、実務者研修修了者、介護職員基礎研修課程修了者、１級課程修了者、同行援護従事者養成研修修了者、国立リハビリテーションセンター学院視覚障害学科視覚障害者学科修了者</t>
    </r>
    <r>
      <rPr>
        <sz val="12"/>
        <color indexed="10"/>
        <rFont val="ＭＳ Ｐゴシック"/>
        <family val="3"/>
        <charset val="128"/>
      </rPr>
      <t>及び盲ろう者向け通訳・介助員で、同行援護従業者の要件を満たしている者</t>
    </r>
    <r>
      <rPr>
        <sz val="12"/>
        <rFont val="ＭＳ Ｐゴシック"/>
        <family val="3"/>
        <charset val="128"/>
      </rPr>
      <t>の割合を算出する際に使用</t>
    </r>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1" eb="133">
      <t>ワリアイ</t>
    </rPh>
    <rPh sb="134" eb="136">
      <t>サンシュツ</t>
    </rPh>
    <rPh sb="138" eb="139">
      <t>サイ</t>
    </rPh>
    <rPh sb="140" eb="142">
      <t>シヨウ</t>
    </rPh>
    <phoneticPr fontId="3"/>
  </si>
  <si>
    <t>同行援護従業者等要件チェックシート【前年度実績用】</t>
    <rPh sb="0" eb="2">
      <t>ドウコウ</t>
    </rPh>
    <rPh sb="2" eb="4">
      <t>エンゴ</t>
    </rPh>
    <rPh sb="4" eb="7">
      <t>ジュウギョウシャ</t>
    </rPh>
    <rPh sb="7" eb="8">
      <t>トウ</t>
    </rPh>
    <rPh sb="8" eb="10">
      <t>ヨウケン</t>
    </rPh>
    <rPh sb="19" eb="21">
      <t>ネンド</t>
    </rPh>
    <rPh sb="23" eb="24">
      <t>ヨウ</t>
    </rPh>
    <phoneticPr fontId="3"/>
  </si>
  <si>
    <t>○○事業所</t>
    <rPh sb="2" eb="5">
      <t>ジギョウショ</t>
    </rPh>
    <phoneticPr fontId="3"/>
  </si>
  <si>
    <t>事業所名：</t>
    <rPh sb="0" eb="3">
      <t>ジギョウショ</t>
    </rPh>
    <rPh sb="3" eb="4">
      <t>メイ</t>
    </rPh>
    <phoneticPr fontId="3"/>
  </si>
  <si>
    <t>参考計算書（Ａ1)　同行援護：特定事業所加算　人材要件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ジンザイ</t>
    </rPh>
    <rPh sb="25" eb="27">
      <t>ヨウケン</t>
    </rPh>
    <phoneticPr fontId="3"/>
  </si>
  <si>
    <t>（ｅ）÷（ｄ）×１００</t>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</si>
  <si>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</si>
  <si>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</si>
  <si>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</si>
  <si>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</si>
  <si>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</si>
  <si>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</si>
  <si>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</si>
  <si>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</si>
  <si>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③÷②×１００</t>
    <phoneticPr fontId="3"/>
  </si>
  <si>
    <r>
      <rPr>
        <sz val="10"/>
        <color indexed="10"/>
        <rFont val="ＭＳ Ｐゴシック"/>
        <family val="3"/>
        <charset val="128"/>
      </rPr>
      <t>盲ろう者向け通訳・介助員で、同行援護従業者の要件を満たしている者</t>
    </r>
    <r>
      <rPr>
        <sz val="10"/>
        <rFont val="ＭＳ Ｐゴシック"/>
        <family val="3"/>
        <charset val="128"/>
      </rPr>
      <t>の総数</t>
    </r>
    <rPh sb="0" eb="1">
      <t>モウ</t>
    </rPh>
    <rPh sb="3" eb="4">
      <t>シャ</t>
    </rPh>
    <rPh sb="4" eb="5">
      <t>ム</t>
    </rPh>
    <rPh sb="6" eb="8">
      <t>ツウヤク</t>
    </rPh>
    <rPh sb="9" eb="11">
      <t>カイジョ</t>
    </rPh>
    <rPh sb="11" eb="12">
      <t>イン</t>
    </rPh>
    <rPh sb="14" eb="16">
      <t>ドウコウ</t>
    </rPh>
    <rPh sb="16" eb="18">
      <t>エンゴ</t>
    </rPh>
    <rPh sb="18" eb="21">
      <t>ジュウギョウシャ</t>
    </rPh>
    <rPh sb="22" eb="24">
      <t>ヨウケン</t>
    </rPh>
    <rPh sb="25" eb="26">
      <t>ミ</t>
    </rPh>
    <rPh sb="31" eb="32">
      <t>モノ</t>
    </rPh>
    <rPh sb="33" eb="35">
      <t>ソウスウ</t>
    </rPh>
    <phoneticPr fontId="3"/>
  </si>
  <si>
    <t>（ｄ)　÷　①</t>
    <phoneticPr fontId="3"/>
  </si>
  <si>
    <t>同行援護従業者養成研修修了者及び国立障害者リハビリテーションセンター学院視覚障害学科修了者等の総数</t>
    <rPh sb="0" eb="4">
      <t>ドウコウエンゴ</t>
    </rPh>
    <rPh sb="4" eb="7">
      <t>ジュウギョウシャ</t>
    </rPh>
    <rPh sb="7" eb="11">
      <t>ヨウセイケンシュウ</t>
    </rPh>
    <rPh sb="11" eb="14">
      <t>シュウリョウシャ</t>
    </rPh>
    <rPh sb="14" eb="15">
      <t>オヨ</t>
    </rPh>
    <rPh sb="16" eb="18">
      <t>コクリツ</t>
    </rPh>
    <rPh sb="18" eb="21">
      <t>ショウガイシャ</t>
    </rPh>
    <rPh sb="34" eb="36">
      <t>ガクイン</t>
    </rPh>
    <rPh sb="36" eb="38">
      <t>シカク</t>
    </rPh>
    <rPh sb="38" eb="40">
      <t>ショウガイ</t>
    </rPh>
    <rPh sb="40" eb="42">
      <t>ガッカ</t>
    </rPh>
    <rPh sb="42" eb="45">
      <t>シュウリョウシャ</t>
    </rPh>
    <rPh sb="45" eb="46">
      <t>ナド</t>
    </rPh>
    <rPh sb="47" eb="49">
      <t>ソウスウ</t>
    </rPh>
    <phoneticPr fontId="3"/>
  </si>
  <si>
    <r>
      <t>（５）（1）のうち</t>
    </r>
    <r>
      <rPr>
        <sz val="10"/>
        <color indexed="10"/>
        <rFont val="ＭＳ Ｐゴシック"/>
        <family val="3"/>
        <charset val="128"/>
      </rPr>
      <t>盲ろう者向け通訳・介助員で、同行援護従業者の要件を満たしている者</t>
    </r>
    <r>
      <rPr>
        <sz val="10"/>
        <rFont val="ＭＳ Ｐゴシック"/>
        <family val="3"/>
        <charset val="128"/>
      </rPr>
      <t>の勤務時間の合計</t>
    </r>
    <rPh sb="9" eb="10">
      <t>モウ</t>
    </rPh>
    <rPh sb="12" eb="13">
      <t>シャ</t>
    </rPh>
    <rPh sb="13" eb="14">
      <t>ム</t>
    </rPh>
    <rPh sb="15" eb="17">
      <t>ツウヤク</t>
    </rPh>
    <rPh sb="18" eb="20">
      <t>カイジョ</t>
    </rPh>
    <rPh sb="20" eb="21">
      <t>イン</t>
    </rPh>
    <rPh sb="23" eb="25">
      <t>ドウコウ</t>
    </rPh>
    <rPh sb="25" eb="27">
      <t>エンゴ</t>
    </rPh>
    <rPh sb="27" eb="30">
      <t>ジュウギョウシャ</t>
    </rPh>
    <rPh sb="31" eb="33">
      <t>ヨウケン</t>
    </rPh>
    <rPh sb="34" eb="35">
      <t>ミ</t>
    </rPh>
    <rPh sb="40" eb="41">
      <t>モノ</t>
    </rPh>
    <rPh sb="42" eb="44">
      <t>キンム</t>
    </rPh>
    <rPh sb="44" eb="46">
      <t>ジカン</t>
    </rPh>
    <rPh sb="47" eb="49">
      <t>ゴウケイ</t>
    </rPh>
    <phoneticPr fontId="3"/>
  </si>
  <si>
    <t>○従業者の総数のうち、介護福祉士、実務者研修修了者、介護職員基礎研修課程修了者、１級課程修了者、同行援護従事者養成研修修了者、国立リハビリテーションセンター学院視覚障害学科視覚障害者学科修了者及び及び盲ろう者向け通訳・介助員で、同行援護従業者の要件を満たしている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3" eb="135">
      <t>ワリアイ</t>
    </rPh>
    <rPh sb="136" eb="138">
      <t>サンシュツ</t>
    </rPh>
    <rPh sb="140" eb="141">
      <t>サイ</t>
    </rPh>
    <rPh sb="142" eb="144">
      <t>シヨウ</t>
    </rPh>
    <phoneticPr fontId="3"/>
  </si>
  <si>
    <r>
      <t>○従業者の総数のうち、介護福祉士、実務者研修修了者、介護職員基礎研修課程修了者、１級課程修了者、同行援護従事者養成研修修了者、国立リハビリテーションセンター学院視覚障害学科視覚障害者学科修了者及び</t>
    </r>
    <r>
      <rPr>
        <sz val="11"/>
        <color indexed="10"/>
        <rFont val="ＭＳ Ｐゴシック"/>
        <family val="3"/>
        <charset val="128"/>
      </rPr>
      <t>及び盲ろう者向け通訳・介助員で、同行援護従業者の要件を満たしている者</t>
    </r>
    <r>
      <rPr>
        <sz val="11"/>
        <rFont val="ＭＳ Ｐゴシック"/>
        <family val="3"/>
        <charset val="128"/>
      </rPr>
      <t>の割合を算出する際に使用</t>
    </r>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41" eb="42">
      <t>キュウ</t>
    </rPh>
    <rPh sb="42" eb="44">
      <t>カテイ</t>
    </rPh>
    <rPh sb="44" eb="47">
      <t>シュウリョウシャ</t>
    </rPh>
    <rPh sb="48" eb="50">
      <t>ドウコウ</t>
    </rPh>
    <rPh sb="50" eb="52">
      <t>エンゴ</t>
    </rPh>
    <rPh sb="52" eb="55">
      <t>ジュウジシャ</t>
    </rPh>
    <rPh sb="55" eb="57">
      <t>ヨウセイ</t>
    </rPh>
    <rPh sb="57" eb="59">
      <t>ケンシュウ</t>
    </rPh>
    <rPh sb="59" eb="62">
      <t>シュウリョウシャ</t>
    </rPh>
    <rPh sb="63" eb="65">
      <t>コクリツ</t>
    </rPh>
    <rPh sb="78" eb="80">
      <t>ガクイン</t>
    </rPh>
    <rPh sb="80" eb="82">
      <t>シカク</t>
    </rPh>
    <rPh sb="82" eb="84">
      <t>ショウガイ</t>
    </rPh>
    <rPh sb="84" eb="86">
      <t>ガッカ</t>
    </rPh>
    <rPh sb="86" eb="88">
      <t>シカク</t>
    </rPh>
    <rPh sb="88" eb="90">
      <t>ショウガイ</t>
    </rPh>
    <rPh sb="90" eb="91">
      <t>シャ</t>
    </rPh>
    <rPh sb="91" eb="93">
      <t>ガッカ</t>
    </rPh>
    <rPh sb="93" eb="96">
      <t>シュウリョウシャ</t>
    </rPh>
    <rPh sb="96" eb="97">
      <t>オヨ</t>
    </rPh>
    <rPh sb="133" eb="135">
      <t>ワリアイ</t>
    </rPh>
    <rPh sb="136" eb="138">
      <t>サンシュツ</t>
    </rPh>
    <rPh sb="140" eb="141">
      <t>サイ</t>
    </rPh>
    <rPh sb="142" eb="144">
      <t>シヨウ</t>
    </rPh>
    <phoneticPr fontId="3"/>
  </si>
  <si>
    <t>同行援護従業者等要件チェックシート【前３月　計算用】</t>
    <rPh sb="0" eb="2">
      <t>ドウコウ</t>
    </rPh>
    <rPh sb="2" eb="4">
      <t>エンゴ</t>
    </rPh>
    <rPh sb="4" eb="7">
      <t>ジュウギョウシャ</t>
    </rPh>
    <rPh sb="7" eb="8">
      <t>トウ</t>
    </rPh>
    <rPh sb="8" eb="10">
      <t>ヨウケン</t>
    </rPh>
    <rPh sb="18" eb="19">
      <t>ゼン</t>
    </rPh>
    <rPh sb="20" eb="21">
      <t>ツキ</t>
    </rPh>
    <rPh sb="22" eb="24">
      <t>ケイサン</t>
    </rPh>
    <rPh sb="24" eb="25">
      <t>ヨウ</t>
    </rPh>
    <phoneticPr fontId="3"/>
  </si>
  <si>
    <t>参考計算書（Ａ2)　同行援護：特定事業所加算　人件要件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ジンケン</t>
    </rPh>
    <rPh sb="25" eb="27">
      <t>ヨウケン</t>
    </rPh>
    <phoneticPr fontId="3"/>
  </si>
  <si>
    <t>前年度の障害支援区分５以上及び喀痰吸引等を必要とする同行援護利用者の平均割合</t>
    <rPh sb="0" eb="3">
      <t>ゼンネンド</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</si>
  <si>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障害支援区分５以上及び喀痰吸引等を必要とする同行援護利用者の割合</t>
    <rPh sb="4" eb="6">
      <t>クブン</t>
    </rPh>
    <rPh sb="7" eb="9">
      <t>イジョウ</t>
    </rPh>
    <rPh sb="9" eb="10">
      <t>オヨ</t>
    </rPh>
    <rPh sb="15" eb="16">
      <t>トウ</t>
    </rPh>
    <rPh sb="17" eb="19">
      <t>ヒツヨウ</t>
    </rPh>
    <rPh sb="22" eb="24">
      <t>ドウコウ</t>
    </rPh>
    <rPh sb="24" eb="26">
      <t>エンゴ</t>
    </rPh>
    <rPh sb="26" eb="28">
      <t>リヨウ</t>
    </rPh>
    <rPh sb="28" eb="29">
      <t>シャ</t>
    </rPh>
    <rPh sb="30" eb="32">
      <t>ワリアイ</t>
    </rPh>
    <phoneticPr fontId="3"/>
  </si>
  <si>
    <t>うち障害支援区分５以上及び喀痰吸引等を必要とする同行援護利用者の人数</t>
    <rPh sb="6" eb="8">
      <t>クブン</t>
    </rPh>
    <rPh sb="9" eb="11">
      <t>イジョウ</t>
    </rPh>
    <rPh sb="11" eb="12">
      <t>オヨ</t>
    </rPh>
    <rPh sb="17" eb="18">
      <t>トウ</t>
    </rPh>
    <rPh sb="19" eb="21">
      <t>ヒツヨウ</t>
    </rPh>
    <rPh sb="24" eb="26">
      <t>ドウコウ</t>
    </rPh>
    <rPh sb="26" eb="27">
      <t>エン</t>
    </rPh>
    <rPh sb="27" eb="28">
      <t>ユズル</t>
    </rPh>
    <rPh sb="28" eb="30">
      <t>リヨウ</t>
    </rPh>
    <rPh sb="30" eb="31">
      <t>シャ</t>
    </rPh>
    <rPh sb="32" eb="34">
      <t>ニンズウ</t>
    </rPh>
    <phoneticPr fontId="3"/>
  </si>
  <si>
    <t>合計</t>
    <rPh sb="0" eb="2">
      <t>ゴウケイ</t>
    </rPh>
    <phoneticPr fontId="3"/>
  </si>
  <si>
    <t>喀痰吸引等を必要とする
同行援護利用者数</t>
    <rPh sb="4" eb="5">
      <t>トウ</t>
    </rPh>
    <rPh sb="6" eb="8">
      <t>ヒツヨウ</t>
    </rPh>
    <rPh sb="12" eb="14">
      <t>ドウコウ</t>
    </rPh>
    <rPh sb="14" eb="16">
      <t>エンゴ</t>
    </rPh>
    <rPh sb="16" eb="19">
      <t>リヨウシャ</t>
    </rPh>
    <rPh sb="19" eb="20">
      <t>スウ</t>
    </rPh>
    <phoneticPr fontId="3"/>
  </si>
  <si>
    <t>障害支援区分６の同行援護利用者数</t>
    <rPh sb="4" eb="6">
      <t>クブン</t>
    </rPh>
    <rPh sb="8" eb="10">
      <t>ドウコウ</t>
    </rPh>
    <rPh sb="10" eb="12">
      <t>エンゴ</t>
    </rPh>
    <rPh sb="12" eb="15">
      <t>リヨウシャ</t>
    </rPh>
    <rPh sb="15" eb="16">
      <t>スウ</t>
    </rPh>
    <phoneticPr fontId="3"/>
  </si>
  <si>
    <t>障害支援区分５の同行援護利用者数</t>
    <rPh sb="4" eb="6">
      <t>クブン</t>
    </rPh>
    <rPh sb="8" eb="10">
      <t>ドウコウ</t>
    </rPh>
    <rPh sb="10" eb="12">
      <t>エンゴ</t>
    </rPh>
    <rPh sb="12" eb="15">
      <t>リヨウシャ</t>
    </rPh>
    <rPh sb="15" eb="16">
      <t>スウ</t>
    </rPh>
    <phoneticPr fontId="3"/>
  </si>
  <si>
    <t>障害支援区分４の同行援護利用者数</t>
    <rPh sb="4" eb="6">
      <t>クブン</t>
    </rPh>
    <rPh sb="8" eb="10">
      <t>ドウコウ</t>
    </rPh>
    <rPh sb="10" eb="12">
      <t>エンゴ</t>
    </rPh>
    <rPh sb="12" eb="15">
      <t>リヨウシャ</t>
    </rPh>
    <rPh sb="15" eb="16">
      <t>スウ</t>
    </rPh>
    <phoneticPr fontId="3"/>
  </si>
  <si>
    <t>障害支援区分３の同行援護利用者数</t>
    <rPh sb="4" eb="6">
      <t>クブン</t>
    </rPh>
    <rPh sb="8" eb="10">
      <t>ドウコウ</t>
    </rPh>
    <rPh sb="10" eb="12">
      <t>エンゴ</t>
    </rPh>
    <rPh sb="12" eb="15">
      <t>リヨウシャ</t>
    </rPh>
    <rPh sb="15" eb="16">
      <t>スウ</t>
    </rPh>
    <phoneticPr fontId="3"/>
  </si>
  <si>
    <t>障害支援区分２の同行援護利用者数</t>
    <rPh sb="4" eb="6">
      <t>クブン</t>
    </rPh>
    <rPh sb="8" eb="10">
      <t>ドウコウ</t>
    </rPh>
    <rPh sb="10" eb="12">
      <t>エンゴ</t>
    </rPh>
    <rPh sb="12" eb="15">
      <t>リヨウシャ</t>
    </rPh>
    <rPh sb="15" eb="16">
      <t>スウ</t>
    </rPh>
    <phoneticPr fontId="3"/>
  </si>
  <si>
    <t>（単位：人）</t>
    <rPh sb="1" eb="3">
      <t>タンイ</t>
    </rPh>
    <rPh sb="4" eb="5">
      <t>ニン</t>
    </rPh>
    <phoneticPr fontId="3"/>
  </si>
  <si>
    <t>○同行援護利用実人員を用いて算出する場合に使用</t>
    <rPh sb="1" eb="3">
      <t>ドウコウ</t>
    </rPh>
    <rPh sb="3" eb="5">
      <t>エンゴ</t>
    </rPh>
    <rPh sb="5" eb="7">
      <t>リヨウ</t>
    </rPh>
    <rPh sb="7" eb="8">
      <t>ジツ</t>
    </rPh>
    <rPh sb="8" eb="10">
      <t>ジンイン</t>
    </rPh>
    <rPh sb="11" eb="12">
      <t>モチ</t>
    </rPh>
    <rPh sb="14" eb="16">
      <t>サンシュツ</t>
    </rPh>
    <rPh sb="18" eb="20">
      <t>バアイ</t>
    </rPh>
    <rPh sb="21" eb="23">
      <t>シヨウ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</si>
  <si>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</si>
  <si>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同行援護：特定事業所加算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</si>
  <si>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②÷①×１００</t>
    <phoneticPr fontId="3"/>
  </si>
  <si>
    <t>障害支援区分５以上の者及び喀痰吸引等を必要とする者の占める割合</t>
    <rPh sb="4" eb="6">
      <t>クブン</t>
    </rPh>
    <rPh sb="7" eb="9">
      <t>イジョウ</t>
    </rPh>
    <rPh sb="10" eb="11">
      <t>モノ</t>
    </rPh>
    <rPh sb="11" eb="12">
      <t>オヨ</t>
    </rPh>
    <rPh sb="17" eb="18">
      <t>トウ</t>
    </rPh>
    <rPh sb="19" eb="21">
      <t>ヒツヨウ</t>
    </rPh>
    <rPh sb="24" eb="25">
      <t>モノ</t>
    </rPh>
    <rPh sb="26" eb="27">
      <t>シ</t>
    </rPh>
    <rPh sb="29" eb="31">
      <t>ワリアイ</t>
    </rPh>
    <phoneticPr fontId="3"/>
  </si>
  <si>
    <t>回</t>
    <rPh sb="0" eb="1">
      <t>カイ</t>
    </rPh>
    <phoneticPr fontId="3"/>
  </si>
  <si>
    <t>…②</t>
    <phoneticPr fontId="3"/>
  </si>
  <si>
    <t>うち障害支援区分５以上の者及び喀痰吸引等を必要とする者の利用回数</t>
    <rPh sb="6" eb="8">
      <t>クブン</t>
    </rPh>
    <rPh sb="9" eb="11">
      <t>イジョウ</t>
    </rPh>
    <rPh sb="12" eb="13">
      <t>モノ</t>
    </rPh>
    <rPh sb="13" eb="14">
      <t>オヨ</t>
    </rPh>
    <rPh sb="19" eb="20">
      <t>トウ</t>
    </rPh>
    <rPh sb="21" eb="23">
      <t>ヒツヨウ</t>
    </rPh>
    <rPh sb="26" eb="27">
      <t>モノ</t>
    </rPh>
    <rPh sb="28" eb="30">
      <t>リヨウ</t>
    </rPh>
    <rPh sb="30" eb="32">
      <t>カイスウ</t>
    </rPh>
    <phoneticPr fontId="3"/>
  </si>
  <si>
    <t>…①</t>
    <phoneticPr fontId="3"/>
  </si>
  <si>
    <t>同行援護利用回数合計</t>
    <rPh sb="0" eb="2">
      <t>ドウコウ</t>
    </rPh>
    <rPh sb="2" eb="4">
      <t>エンゴ</t>
    </rPh>
    <rPh sb="4" eb="6">
      <t>リヨウ</t>
    </rPh>
    <rPh sb="6" eb="7">
      <t>カイ</t>
    </rPh>
    <rPh sb="7" eb="8">
      <t>スウ</t>
    </rPh>
    <rPh sb="8" eb="10">
      <t>ゴウケイ</t>
    </rPh>
    <phoneticPr fontId="3"/>
  </si>
  <si>
    <t>うち障害支援区分５以上の者及び喀痰吸引等を必要とする者の利用回数②</t>
    <rPh sb="6" eb="8">
      <t>クブン</t>
    </rPh>
    <rPh sb="9" eb="11">
      <t>イジョウ</t>
    </rPh>
    <rPh sb="12" eb="13">
      <t>モノ</t>
    </rPh>
    <rPh sb="13" eb="14">
      <t>オヨ</t>
    </rPh>
    <rPh sb="19" eb="20">
      <t>トウ</t>
    </rPh>
    <rPh sb="21" eb="23">
      <t>ヒツヨウ</t>
    </rPh>
    <rPh sb="26" eb="27">
      <t>モノ</t>
    </rPh>
    <rPh sb="28" eb="30">
      <t>リヨウ</t>
    </rPh>
    <rPh sb="30" eb="32">
      <t>カイスウ</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</si>
  <si>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</si>
  <si>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</si>
  <si>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</si>
  <si>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</si>
  <si>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</si>
  <si>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区分３</t>
    <rPh sb="0" eb="2">
      <t>クブン</t>
    </rPh>
    <phoneticPr fontId="3"/>
  </si>
  <si>
    <t>Ｄ</t>
    <phoneticPr fontId="3"/>
  </si>
  <si>
    <t>区分４</t>
    <rPh sb="0" eb="2">
      <t>クブン</t>
    </rPh>
    <phoneticPr fontId="3"/>
  </si>
  <si>
    <t>Ｃ</t>
    <phoneticPr fontId="3"/>
  </si>
  <si>
    <t>Ｂ</t>
    <phoneticPr fontId="3"/>
  </si>
  <si>
    <t>Ａ</t>
    <phoneticPr fontId="3"/>
  </si>
  <si>
    <t>障害支援区分</t>
    <rPh sb="4" eb="6">
      <t>クブン</t>
    </rPh>
    <phoneticPr fontId="3"/>
  </si>
  <si>
    <t>利用者</t>
    <rPh sb="0" eb="3">
      <t>リヨウシャ</t>
    </rPh>
    <phoneticPr fontId="3"/>
  </si>
  <si>
    <t>（単位：回）</t>
    <rPh sb="1" eb="3">
      <t>タンイ</t>
    </rPh>
    <rPh sb="4" eb="5">
      <t>カイ</t>
    </rPh>
    <phoneticPr fontId="3"/>
  </si>
  <si>
    <t>○同行援護利用回数から算出する場合に使用</t>
    <rPh sb="1" eb="3">
      <t>ドウコウ</t>
    </rPh>
    <rPh sb="3" eb="5">
      <t>エンゴ</t>
    </rPh>
    <rPh sb="5" eb="7">
      <t>リヨウ</t>
    </rPh>
    <rPh sb="7" eb="9">
      <t>カイスウ</t>
    </rPh>
    <rPh sb="11" eb="13">
      <t>サンシュツ</t>
    </rPh>
    <rPh sb="15" eb="17">
      <t>バアイ</t>
    </rPh>
    <rPh sb="18" eb="20">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</si>
  <si>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</si>
  <si>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前３月の障害支援区分５以上及び喀痰吸引等を必要とする同行援護利用者の平均割合</t>
    <rPh sb="0" eb="1">
      <t>ゼン</t>
    </rPh>
    <rPh sb="2" eb="3">
      <t>ガツ</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</si>
  <si>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障害支援区分５以上及び
喀痰吸引等を必要とする
同行援護利用者の割合</t>
    <rPh sb="4" eb="6">
      <t>クブン</t>
    </rPh>
    <rPh sb="7" eb="9">
      <t>イジョウ</t>
    </rPh>
    <rPh sb="9" eb="10">
      <t>オヨ</t>
    </rPh>
    <rPh sb="16" eb="17">
      <t>トウ</t>
    </rPh>
    <rPh sb="18" eb="20">
      <t>ヒツヨウ</t>
    </rPh>
    <rPh sb="24" eb="26">
      <t>ドウコウ</t>
    </rPh>
    <rPh sb="26" eb="28">
      <t>エンゴ</t>
    </rPh>
    <rPh sb="28" eb="31">
      <t>リヨウシャ</t>
    </rPh>
    <rPh sb="32" eb="34">
      <t>ワリアイ</t>
    </rPh>
    <phoneticPr fontId="3"/>
  </si>
  <si>
    <t>うち障害支援区分５以上及び喀痰吸引等を必要とする同行援護利用者数の人数</t>
    <rPh sb="6" eb="8">
      <t>クブン</t>
    </rPh>
    <rPh sb="9" eb="11">
      <t>イジョウ</t>
    </rPh>
    <rPh sb="11" eb="12">
      <t>オヨ</t>
    </rPh>
    <rPh sb="17" eb="18">
      <t>トウ</t>
    </rPh>
    <rPh sb="19" eb="21">
      <t>ヒツヨウ</t>
    </rPh>
    <rPh sb="24" eb="26">
      <t>ドウコウ</t>
    </rPh>
    <rPh sb="26" eb="28">
      <t>エンゴ</t>
    </rPh>
    <rPh sb="28" eb="31">
      <t>リヨウシャ</t>
    </rPh>
    <rPh sb="31" eb="32">
      <t>スウ</t>
    </rPh>
    <rPh sb="33" eb="35">
      <t>ニンズウ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</si>
  <si>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</si>
  <si>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同行援護：特定事業所加算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</si>
  <si>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喀痰吸引等を必要とする者の利用回数②</t>
  </si>
  <si>
    <t xml:space="preserve">うち障害支援区分５以上の者及び
</t>
    <rPh sb="6" eb="8">
      <t>クブン</t>
    </rPh>
    <rPh sb="9" eb="11">
      <t>イジョウ</t>
    </rPh>
    <rPh sb="12" eb="13">
      <t>モノ</t>
    </rPh>
    <rPh sb="13" eb="14">
      <t>オヨ</t>
    </rPh>
    <phoneticPr fontId="3"/>
  </si>
  <si>
    <t>（単位：回）</t>
    <rPh sb="1" eb="2">
      <t>タン</t>
    </rPh>
    <rPh sb="2" eb="3">
      <t>イ</t>
    </rPh>
    <rPh sb="4" eb="5">
      <t>カイ</t>
    </rPh>
    <phoneticPr fontId="3"/>
  </si>
  <si>
    <t>参考計算書（Ｂ2)　同行援護介護：特定事業所加算　重度障害者対応要件</t>
    <rPh sb="0" eb="2">
      <t>サンコウ</t>
    </rPh>
    <rPh sb="2" eb="4">
      <t>ケイサン</t>
    </rPh>
    <rPh sb="4" eb="5">
      <t>ショ</t>
    </rPh>
    <rPh sb="10" eb="12">
      <t>ドウコウ</t>
    </rPh>
    <rPh sb="12" eb="14">
      <t>エンゴ</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</si>
  <si>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前年度の障害支援区分４以上及び喀痰吸引等を必要とする同行援護利用者の平均割合</t>
    <rPh sb="0" eb="3">
      <t>ゼンネンド</t>
    </rPh>
    <rPh sb="8" eb="10">
      <t>クブン</t>
    </rPh>
    <rPh sb="11" eb="13">
      <t>イジョウ</t>
    </rPh>
    <rPh sb="13" eb="14">
      <t>オヨ</t>
    </rPh>
    <rPh sb="19" eb="20">
      <t>トウ</t>
    </rPh>
    <rPh sb="21" eb="23">
      <t>ヒツヨウ</t>
    </rPh>
    <rPh sb="30" eb="33">
      <t>リヨウシャ</t>
    </rPh>
    <rPh sb="34" eb="36">
      <t>ヘイキン</t>
    </rPh>
    <rPh sb="36" eb="38">
      <t>ワリアイ</t>
    </rPh>
    <phoneticPr fontId="3"/>
  </si>
  <si>
    <t>障害支援区分４以上及び喀痰吸引等を必要とする同行援護利用者の割合</t>
    <rPh sb="4" eb="6">
      <t>クブン</t>
    </rPh>
    <rPh sb="7" eb="9">
      <t>イジョウ</t>
    </rPh>
    <rPh sb="9" eb="10">
      <t>オヨ</t>
    </rPh>
    <rPh sb="15" eb="16">
      <t>トウ</t>
    </rPh>
    <rPh sb="17" eb="19">
      <t>ヒツヨウ</t>
    </rPh>
    <rPh sb="26" eb="28">
      <t>リヨウ</t>
    </rPh>
    <rPh sb="28" eb="29">
      <t>シャ</t>
    </rPh>
    <rPh sb="30" eb="32">
      <t>ワリアイ</t>
    </rPh>
    <phoneticPr fontId="3"/>
  </si>
  <si>
    <t>うち障害支援区分４以上及び喀痰吸引等を必要とする同行援護利用者の人数</t>
    <rPh sb="6" eb="8">
      <t>クブン</t>
    </rPh>
    <rPh sb="9" eb="11">
      <t>イジョウ</t>
    </rPh>
    <rPh sb="11" eb="12">
      <t>オヨ</t>
    </rPh>
    <rPh sb="17" eb="18">
      <t>トウ</t>
    </rPh>
    <rPh sb="19" eb="21">
      <t>ヒツヨウ</t>
    </rPh>
    <rPh sb="28" eb="30">
      <t>リヨウ</t>
    </rPh>
    <rPh sb="30" eb="31">
      <t>シャ</t>
    </rPh>
    <rPh sb="32" eb="34">
      <t>ニンズウ</t>
    </rPh>
    <phoneticPr fontId="3"/>
  </si>
  <si>
    <t>喀痰吸引等を必要とする
居宅介護利用者数</t>
    <rPh sb="4" eb="5">
      <t>トウ</t>
    </rPh>
    <rPh sb="6" eb="8">
      <t>ヒツヨウ</t>
    </rPh>
    <rPh sb="12" eb="14">
      <t>キョタク</t>
    </rPh>
    <rPh sb="14" eb="16">
      <t>カイゴ</t>
    </rPh>
    <rPh sb="16" eb="19">
      <t>リヨウシャ</t>
    </rPh>
    <rPh sb="19" eb="20">
      <t>スウ</t>
    </rPh>
    <phoneticPr fontId="3"/>
  </si>
  <si>
    <t>障害支援区分６の同行援護利用者数</t>
    <rPh sb="4" eb="6">
      <t>クブン</t>
    </rPh>
    <rPh sb="12" eb="15">
      <t>リヨウシャ</t>
    </rPh>
    <rPh sb="15" eb="16">
      <t>スウ</t>
    </rPh>
    <phoneticPr fontId="3"/>
  </si>
  <si>
    <t>障害支援区分５の同行援護利用者数</t>
    <rPh sb="4" eb="6">
      <t>クブン</t>
    </rPh>
    <rPh sb="12" eb="15">
      <t>リヨウシャ</t>
    </rPh>
    <rPh sb="15" eb="16">
      <t>スウ</t>
    </rPh>
    <phoneticPr fontId="3"/>
  </si>
  <si>
    <t>障害支援区分４の同行援護利用者数</t>
    <rPh sb="4" eb="6">
      <t>クブン</t>
    </rPh>
    <rPh sb="12" eb="15">
      <t>リヨウシャ</t>
    </rPh>
    <rPh sb="15" eb="16">
      <t>スウ</t>
    </rPh>
    <phoneticPr fontId="3"/>
  </si>
  <si>
    <t>障害支援区分３の同行援護利用者数</t>
    <rPh sb="4" eb="6">
      <t>クブン</t>
    </rPh>
    <rPh sb="12" eb="15">
      <t>リヨウシャ</t>
    </rPh>
    <rPh sb="15" eb="16">
      <t>スウ</t>
    </rPh>
    <phoneticPr fontId="3"/>
  </si>
  <si>
    <t>障害支援区分２の同行援護利用者数</t>
    <rPh sb="4" eb="6">
      <t>クブン</t>
    </rPh>
    <rPh sb="12" eb="15">
      <t>リヨウシャ</t>
    </rPh>
    <rPh sb="15" eb="16">
      <t>スウ</t>
    </rPh>
    <phoneticPr fontId="3"/>
  </si>
  <si>
    <t>参考計算書（Ｃ1)　同行援護：特定事業所加算Ⅳ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</si>
  <si>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前３月の障害支援区分４以上及び喀痰吸引等を必要とする同行援護利用者の平均割合</t>
    <rPh sb="0" eb="1">
      <t>ゼン</t>
    </rPh>
    <rPh sb="2" eb="3">
      <t>ガツ</t>
    </rPh>
    <rPh sb="8" eb="10">
      <t>クブン</t>
    </rPh>
    <rPh sb="11" eb="13">
      <t>イジョウ</t>
    </rPh>
    <rPh sb="13" eb="14">
      <t>オヨ</t>
    </rPh>
    <rPh sb="19" eb="20">
      <t>トウ</t>
    </rPh>
    <rPh sb="21" eb="23">
      <t>ヒツヨウ</t>
    </rPh>
    <rPh sb="26" eb="28">
      <t>ドウコウ</t>
    </rPh>
    <rPh sb="28" eb="30">
      <t>エンゴ</t>
    </rPh>
    <rPh sb="30" eb="33">
      <t>リヨウシャ</t>
    </rPh>
    <rPh sb="34" eb="36">
      <t>ヘイキン</t>
    </rPh>
    <rPh sb="36" eb="38">
      <t>ワリアイ</t>
    </rPh>
    <phoneticPr fontId="3"/>
  </si>
  <si>
    <t>障害支援区分４以上及び
喀痰吸引等を必要とする
同行援護利用者の割合</t>
    <rPh sb="4" eb="6">
      <t>クブン</t>
    </rPh>
    <rPh sb="7" eb="9">
      <t>イジョウ</t>
    </rPh>
    <rPh sb="9" eb="10">
      <t>オヨ</t>
    </rPh>
    <rPh sb="16" eb="17">
      <t>トウ</t>
    </rPh>
    <rPh sb="18" eb="20">
      <t>ヒツヨウ</t>
    </rPh>
    <rPh sb="24" eb="26">
      <t>ドウコウ</t>
    </rPh>
    <rPh sb="26" eb="28">
      <t>エンゴ</t>
    </rPh>
    <rPh sb="28" eb="31">
      <t>リヨウシャ</t>
    </rPh>
    <rPh sb="32" eb="34">
      <t>ワリアイ</t>
    </rPh>
    <phoneticPr fontId="3"/>
  </si>
  <si>
    <t>うち障害支援区分４以上及び喀痰吸引等を必要とする同行援護利用者数の人数</t>
    <rPh sb="6" eb="8">
      <t>クブン</t>
    </rPh>
    <rPh sb="9" eb="11">
      <t>イジョウ</t>
    </rPh>
    <rPh sb="11" eb="12">
      <t>オヨ</t>
    </rPh>
    <rPh sb="17" eb="18">
      <t>トウ</t>
    </rPh>
    <rPh sb="19" eb="21">
      <t>ヒツヨウ</t>
    </rPh>
    <rPh sb="24" eb="26">
      <t>ドウコウ</t>
    </rPh>
    <rPh sb="26" eb="28">
      <t>エンゴ</t>
    </rPh>
    <rPh sb="28" eb="31">
      <t>リヨウシャ</t>
    </rPh>
    <rPh sb="31" eb="32">
      <t>スウ</t>
    </rPh>
    <rPh sb="33" eb="35">
      <t>ニンズウ</t>
    </rPh>
    <phoneticPr fontId="3"/>
  </si>
  <si>
    <t>障害支援区分６の同行援護護利用者数</t>
    <rPh sb="4" eb="6">
      <t>クブン</t>
    </rPh>
    <rPh sb="8" eb="10">
      <t>ドウコウ</t>
    </rPh>
    <rPh sb="10" eb="12">
      <t>エンゴ</t>
    </rPh>
    <rPh sb="12" eb="13">
      <t>マモル</t>
    </rPh>
    <rPh sb="13" eb="16">
      <t>リヨウシャ</t>
    </rPh>
    <rPh sb="16" eb="17">
      <t>スウ</t>
    </rPh>
    <phoneticPr fontId="3"/>
  </si>
  <si>
    <t>参考計算書（Ｃ２)　同行援護：特定事業所加算Ⅳ　重度障害者対応要件</t>
    <rPh sb="0" eb="2">
      <t>サンコウ</t>
    </rPh>
    <rPh sb="2" eb="4">
      <t>ケイサン</t>
    </rPh>
    <rPh sb="4" eb="5">
      <t>ショ</t>
    </rPh>
    <rPh sb="10" eb="12">
      <t>ドウコウ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</si>
  <si>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（別紙２－３）</t>
    <rPh sb="1" eb="3">
      <t>ベッシ</t>
    </rPh>
    <phoneticPr fontId="27"/>
  </si>
  <si>
    <t>　　年 　　月 　　日</t>
    <phoneticPr fontId="3"/>
  </si>
  <si>
    <t>異動等区分</t>
    <rPh sb="2" eb="3">
      <t>ナド</t>
    </rPh>
    <phoneticPr fontId="3"/>
  </si>
  <si>
    <t>　１　新規　　　　　２　変更　　　　　３　終了</t>
    <phoneticPr fontId="3"/>
  </si>
  <si>
    <r>
      <t xml:space="preserve">有 </t>
    </r>
    <r>
      <rPr>
        <b/>
        <sz val="14"/>
        <color theme="1"/>
        <rFont val="HGSｺﾞｼｯｸM"/>
        <family val="3"/>
        <charset val="128"/>
      </rPr>
      <t>・</t>
    </r>
    <r>
      <rPr>
        <b/>
        <sz val="11"/>
        <color theme="1"/>
        <rFont val="HGSｺﾞｼｯｸM"/>
        <family val="3"/>
        <charset val="128"/>
      </rPr>
      <t xml:space="preserve"> 無</t>
    </r>
    <phoneticPr fontId="3"/>
  </si>
  <si>
    <t>①－ア</t>
    <phoneticPr fontId="3"/>
  </si>
  <si>
    <t>　個別の同行援護従業者に係る研修計画を策定し、当該計画に従い、研修を実施している又は実施することが予定されている。</t>
    <rPh sb="4" eb="6">
      <t>ドウコウ</t>
    </rPh>
    <rPh sb="6" eb="8">
      <t>エンゴ</t>
    </rPh>
    <rPh sb="8" eb="11">
      <t>ジュウギョウシャ</t>
    </rPh>
    <rPh sb="40" eb="41">
      <t>マタ</t>
    </rPh>
    <rPh sb="42" eb="44">
      <t>ジッシ</t>
    </rPh>
    <rPh sb="49" eb="51">
      <t>ヨテイ</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</si>
  <si>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</si>
  <si>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</si>
  <si>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</si>
  <si>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t>
  </si>
  <si>
    <t>②　</t>
    <phoneticPr fontId="3"/>
  </si>
  <si>
    <t>　同行援護従業者の技術指導等を目的とした会議を定期的に開催している。</t>
    <rPh sb="1" eb="3">
      <t>ドウコウ</t>
    </rPh>
    <phoneticPr fontId="3"/>
  </si>
  <si>
    <t>　サービス提供責任者と同行援護従業者との間の情報伝達及び報告体制を整備している。</t>
    <rPh sb="11" eb="13">
      <t>ドウコウ</t>
    </rPh>
    <rPh sb="13" eb="15">
      <t>エンゴ</t>
    </rPh>
    <rPh sb="15" eb="18">
      <t>ジュウギョウシャ</t>
    </rPh>
    <phoneticPr fontId="3"/>
  </si>
  <si>
    <t>④　</t>
    <phoneticPr fontId="3"/>
  </si>
  <si>
    <t>　同行援護従業者に対する健康診断の定期的な実施体制を整備している。</t>
    <rPh sb="1" eb="3">
      <t>ドウコウ</t>
    </rPh>
    <phoneticPr fontId="3"/>
  </si>
  <si>
    <t>⑤　</t>
    <phoneticPr fontId="3"/>
  </si>
  <si>
    <t>　緊急時等における対応方法を利用者に明示している。</t>
    <phoneticPr fontId="27"/>
  </si>
  <si>
    <t>⑥　</t>
    <phoneticPr fontId="3"/>
  </si>
  <si>
    <t>　新規に採用したすべての同行援護介護従業者に対し、熟練した同行援護従業者の同行による研修を実施している。</t>
    <rPh sb="12" eb="14">
      <t>ドウコウ</t>
    </rPh>
    <rPh sb="29" eb="31">
      <t>ドウコウ</t>
    </rPh>
    <phoneticPr fontId="3"/>
  </si>
  <si>
    <t>①　同行援護従業者に関する要件について</t>
    <rPh sb="2" eb="4">
      <t>ドウコウ</t>
    </rPh>
    <rPh sb="4" eb="6">
      <t>エンゴ</t>
    </rPh>
    <rPh sb="6" eb="9">
      <t>ジュウギョウシャ</t>
    </rPh>
    <rPh sb="10" eb="11">
      <t>カン</t>
    </rPh>
    <rPh sb="13" eb="15">
      <t>ヨウケン</t>
    </rPh>
    <phoneticPr fontId="3"/>
  </si>
  <si>
    <t>　　下表の(1)については必ず記載すること。(2)・(3)・(4)・(5)・(6)についてはいずれかを記載す
　ることで可。</t>
    <rPh sb="2" eb="4">
      <t>カヒョウ</t>
    </rPh>
    <rPh sb="13" eb="14">
      <t>カナラ</t>
    </rPh>
    <rPh sb="15" eb="17">
      <t>キサイ</t>
    </rPh>
    <rPh sb="50" eb="52">
      <t>キサイ</t>
    </rPh>
    <rPh sb="59" eb="60">
      <t>カ</t>
    </rPh>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</si>
  <si>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</si>
  <si>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</si>
  <si>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</si>
  <si>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</si>
  <si>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(４)</t>
    <phoneticPr fontId="3"/>
  </si>
  <si>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4" eb="37">
      <t>ジュウギョウシャ</t>
    </rPh>
    <rPh sb="44" eb="46">
      <t>テイキョウ</t>
    </rPh>
    <rPh sb="47" eb="48">
      <t>ソウ</t>
    </rPh>
    <rPh sb="48" eb="50">
      <t>ジカン</t>
    </rPh>
    <rPh sb="50" eb="51">
      <t>スウ</t>
    </rPh>
    <phoneticPr fontId="3"/>
  </si>
  <si>
    <t>(1)に占める(4)の割合が40％以上</t>
    <rPh sb="4" eb="5">
      <t>シ</t>
    </rPh>
    <rPh sb="11" eb="13">
      <t>ワリアイ</t>
    </rPh>
    <rPh sb="17" eb="19">
      <t>イジョウ</t>
    </rPh>
    <phoneticPr fontId="3"/>
  </si>
  <si>
    <t>(５)</t>
  </si>
  <si>
    <t>(1)のうち同行援護従業者養成研修及び国立リハビリテーションセンター学院視覚障害学科修了者等の総数</t>
    <phoneticPr fontId="27"/>
  </si>
  <si>
    <t>(1)に占める(5)の割合が30％以上</t>
    <rPh sb="4" eb="5">
      <t>シ</t>
    </rPh>
    <rPh sb="11" eb="13">
      <t>ワリアイ</t>
    </rPh>
    <rPh sb="17" eb="19">
      <t>イジョウ</t>
    </rPh>
    <phoneticPr fontId="3"/>
  </si>
  <si>
    <t>(６)</t>
  </si>
  <si>
    <t>(1)のうち盲ろう者向け通訳・介助員で、同行援護従業者の要件を満たしている者の総数</t>
    <rPh sb="6" eb="7">
      <t>モウ</t>
    </rPh>
    <rPh sb="9" eb="10">
      <t>シャ</t>
    </rPh>
    <rPh sb="10" eb="11">
      <t>ム</t>
    </rPh>
    <rPh sb="12" eb="14">
      <t>ツウヤク</t>
    </rPh>
    <rPh sb="15" eb="17">
      <t>カイジョ</t>
    </rPh>
    <rPh sb="17" eb="18">
      <t>イン</t>
    </rPh>
    <rPh sb="20" eb="22">
      <t>ドウコウ</t>
    </rPh>
    <rPh sb="22" eb="24">
      <t>エンゴ</t>
    </rPh>
    <rPh sb="24" eb="27">
      <t>ジュウギョウシャ</t>
    </rPh>
    <rPh sb="28" eb="30">
      <t>ヨウケン</t>
    </rPh>
    <rPh sb="31" eb="32">
      <t>ミ</t>
    </rPh>
    <phoneticPr fontId="3"/>
  </si>
  <si>
    <t>(1)に占める(6)の割合が20％以上</t>
    <phoneticPr fontId="27"/>
  </si>
  <si>
    <t>②　サービス提供責任者に関する要件について</t>
    <rPh sb="6" eb="8">
      <t>テイキョウ</t>
    </rPh>
    <rPh sb="8" eb="11">
      <t>セキニンシャ</t>
    </rPh>
    <rPh sb="12" eb="13">
      <t>カン</t>
    </rPh>
    <rPh sb="15" eb="17">
      <t>ヨウケン</t>
    </rPh>
    <phoneticPr fontId="3"/>
  </si>
  <si>
    <t xml:space="preserve">　ア　
   </t>
    <phoneticPr fontId="3"/>
  </si>
  <si>
    <t>　すべてのサービス提供責任者が３年以上の介護等の実務経験を有する介護福祉士、国立リハビリテーションセンター学院視覚障害学科修了者等又は５年以上の実務経験を有する実務者研修修了者、介護職員基礎研修課程修了者若しくは居宅介護従事者養成研修１級課程修了者。</t>
    <phoneticPr fontId="3"/>
  </si>
  <si>
    <t>　イ　</t>
    <phoneticPr fontId="3"/>
  </si>
  <si>
    <t>　１人を超えるサービス提供責任者を配置することとされている事業所は、常勤のサービス提供責任者の２名以上の配置していること。</t>
    <phoneticPr fontId="3"/>
  </si>
  <si>
    <t>　ウ　</t>
    <phoneticPr fontId="3"/>
  </si>
  <si>
    <t>　２人以下のサービス提供責任者を配置することとされている事業所は、サービス提供責任者を常勤により配置し、かつ、指定基準省令を上回る数の常勤のサービス提供責任者を1人以上配置していること。</t>
    <phoneticPr fontId="3"/>
  </si>
  <si>
    <t>同行援護従業者の数</t>
    <rPh sb="4" eb="7">
      <t>ジュウギョウシャ</t>
    </rPh>
    <rPh sb="8" eb="9">
      <t>スウ</t>
    </rPh>
    <phoneticPr fontId="3"/>
  </si>
  <si>
    <t>①　</t>
    <phoneticPr fontId="3"/>
  </si>
  <si>
    <t>　前年度又は前３月の期間における利用者（障害児を除く）の総数のうち、障害支援区分５以上である者及びたんの吸引等を必要とする者が占める割合が30％以上</t>
    <phoneticPr fontId="3"/>
  </si>
  <si>
    <t>　前年度又は前３月の期間における利用者（障害児を除く）の総数のうち、障害支援区分４以上である者及びたんの吸引等を必要とする者が占める割合が50％以上</t>
    <phoneticPr fontId="3"/>
  </si>
  <si>
    <t>備考</t>
    <phoneticPr fontId="3"/>
  </si>
  <si>
    <t>　「異動区分」、「届出項目」欄については、該当する番号に○を付してください。</t>
    <phoneticPr fontId="3"/>
  </si>
  <si>
    <t>　ここでいう常勤とは、「障害者の日常生活及び社会生活を総合的に支援するための法律に基づく指定障害福祉サービスの事業等の人員、
　　</t>
    <phoneticPr fontId="3"/>
  </si>
  <si>
    <t>設備及び運営に関する基準について」（平成１８年１２月６日厚生労働省社会・援護局障害保健福祉部長通知）第二の２の(3)に定義する</t>
  </si>
  <si>
    <t>「常勤」をいう。</t>
  </si>
  <si>
    <t>　それぞれの要件について根拠となる（要件を満たすことがわかる）書類も提出してください。</t>
    <phoneticPr fontId="3"/>
  </si>
  <si>
    <t>要件</t>
    <rPh sb="0" eb="2">
      <t>ヨウケン</t>
    </rPh>
    <phoneticPr fontId="3"/>
  </si>
  <si>
    <t>提出物</t>
    <rPh sb="0" eb="2">
      <t>テイシュツ</t>
    </rPh>
    <rPh sb="2" eb="3">
      <t>ブツ</t>
    </rPh>
    <phoneticPr fontId="3"/>
  </si>
  <si>
    <t>備考等</t>
    <rPh sb="0" eb="2">
      <t>ビコウ</t>
    </rPh>
    <phoneticPr fontId="3"/>
  </si>
  <si>
    <t>*</t>
    <phoneticPr fontId="3"/>
  </si>
  <si>
    <t>-</t>
    <phoneticPr fontId="3"/>
  </si>
  <si>
    <t>変更届出書</t>
    <rPh sb="0" eb="2">
      <t>ヘンコウ</t>
    </rPh>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</si>
  <si>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</si>
  <si>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</si>
  <si>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体制</t>
    <rPh sb="0" eb="2">
      <t>タイセイ</t>
    </rPh>
    <phoneticPr fontId="3"/>
  </si>
  <si>
    <t>全体の研修計画書・事業の一環として実施する研修であることが分かる書類等（研修規程等）、従業者ごとの個別研修計画
※Ⅳについては、サービス提供責任者の個別研修計画</t>
    <phoneticPr fontId="3"/>
  </si>
  <si>
    <t>新規採用従業者に対し、熟練した従業者の同行による研修の実施が確認できる資料</t>
    <phoneticPr fontId="3"/>
  </si>
  <si>
    <t>人材</t>
    <rPh sb="0" eb="2">
      <t>ジンザイ</t>
    </rPh>
    <phoneticPr fontId="3"/>
  </si>
  <si>
    <t>①「従業者の勤務体制及び勤務形態一覧表（別紙２)」</t>
    <phoneticPr fontId="3"/>
  </si>
  <si>
    <t>「特定事業所加算_共通」ファイルに様式掲載
届出日が属する月の前月実績を記入してください</t>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</si>
  <si>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</si>
  <si>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</si>
  <si>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重度対応</t>
    <rPh sb="0" eb="2">
      <t>ジュウド</t>
    </rPh>
    <rPh sb="2" eb="4">
      <t>タイオウ</t>
    </rPh>
    <phoneticPr fontId="3"/>
  </si>
  <si>
    <t>■</t>
    <phoneticPr fontId="3"/>
  </si>
  <si>
    <t>前3月</t>
  </si>
  <si>
    <t>前年度</t>
  </si>
  <si>
    <t>②介護福祉士の資格証、介護職員基礎研修課程・一級課程修了証、同行援護従業者養成研修修了証、国立障害者リハビリテーションセンター学院視覚障害学科等の修了証及び盲ろう者向け通訳・介助員であることを確認できる資料</t>
    <phoneticPr fontId="3"/>
  </si>
  <si>
    <t>※加算Ⅱについて人材要件①(2)、(3)、(5)または(6)に該当するものとして届出する場合、該当者分。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31" eb="33">
      <t>ガイトウ</t>
    </rPh>
    <rPh sb="40" eb="42">
      <t>トドケデ</t>
    </rPh>
    <rPh sb="44" eb="46">
      <t>バアイ</t>
    </rPh>
    <rPh sb="47" eb="50">
      <t>ガイトウシャ</t>
    </rPh>
    <rPh sb="50" eb="51">
      <t>ブン</t>
    </rPh>
    <rPh sb="54" eb="56">
      <t>カサン</t>
    </rPh>
    <rPh sb="61" eb="63">
      <t>ジンザイ</t>
    </rPh>
    <rPh sb="63" eb="65">
      <t>ヨウケン</t>
    </rPh>
    <rPh sb="67" eb="69">
      <t>ガイトウ</t>
    </rPh>
    <rPh sb="76" eb="78">
      <t>トドケデ</t>
    </rPh>
    <rPh sb="80" eb="82">
      <t>バアイ</t>
    </rPh>
    <rPh sb="87" eb="89">
      <t>テイキョウ</t>
    </rPh>
    <rPh sb="89" eb="92">
      <t>セキニンシャ</t>
    </rPh>
    <rPh sb="93" eb="94">
      <t>ブン</t>
    </rPh>
    <phoneticPr fontId="3"/>
  </si>
  <si>
    <t>参考計算書Ｂ　同行援護重度障害者対応要件チェックシート</t>
    <rPh sb="7" eb="9">
      <t>ドウコウ</t>
    </rPh>
    <rPh sb="9" eb="11">
      <t>エンゴ</t>
    </rPh>
    <phoneticPr fontId="3"/>
  </si>
  <si>
    <t>参考計算書Ａ　同行援護従業者等要件チェックシート</t>
    <rPh sb="7" eb="9">
      <t>ドウコウ</t>
    </rPh>
    <rPh sb="9" eb="11">
      <t>エンゴ</t>
    </rPh>
    <phoneticPr fontId="3"/>
  </si>
  <si>
    <t>参考計算書Ｃ　同行援護重度障害者対応要件チェックシート</t>
    <rPh sb="7" eb="9">
      <t>ドウコウ</t>
    </rPh>
    <rPh sb="9" eb="11">
      <t>エンゴ</t>
    </rPh>
    <phoneticPr fontId="3"/>
  </si>
  <si>
    <t>特定事業所加算に係る届出書(別紙２－３)</t>
    <rPh sb="14" eb="16">
      <t>ベッシ</t>
    </rPh>
    <phoneticPr fontId="3"/>
  </si>
  <si>
    <t>同行援護従業者等の技術指導を目的とした会議の定期的な開催を確認できる資料</t>
    <rPh sb="0" eb="2">
      <t>ドウコウ</t>
    </rPh>
    <rPh sb="2" eb="4">
      <t>エンゴ</t>
    </rPh>
    <phoneticPr fontId="3"/>
  </si>
  <si>
    <t>特定事業所加算　提出物チェックシート　同行援護</t>
    <rPh sb="19" eb="21">
      <t>_x0004__x0013__x0002__x0008_</t>
    </rPh>
    <rPh sb="21" eb="23">
      <t/>
    </rPh>
    <phoneticPr fontId="3"/>
  </si>
  <si>
    <t>同行援護従業者等に対する健康診断が定期的に実施されていることを確認できる資料</t>
    <rPh sb="0" eb="2">
      <t>ドウコウ</t>
    </rPh>
    <rPh sb="2" eb="4">
      <t>エンゴ</t>
    </rPh>
    <phoneticPr fontId="3"/>
  </si>
  <si>
    <t>介護ソフト等を利用している場合は情報伝達及び報告の仕組みが確認できるマニュアルの一部及び記録表等</t>
    <rPh sb="47" eb="48">
      <t>トウ</t>
    </rPh>
    <phoneticPr fontId="3"/>
  </si>
  <si>
    <t>２　特定事業所加算(Ⅱ)</t>
  </si>
  <si>
    <t>全従業者向けの健康診断実施の通知や、全従業者の健康診断実施結果一覧表等（個人の受診結果は不要です）</t>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</si>
  <si>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</si>
  <si>
    <t>③「サービス提供責任者経歴書(参考様式３）」</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</si>
</sst>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Red]\(#,##0\)"/>
    <numFmt numFmtId="178" formatCode="0_ "/>
    <numFmt numFmtId="179" formatCode="#,##0.0_ "/>
    <numFmt numFmtId="180" formatCode="#,##0_ "/>
    <numFmt numFmtId="181" formatCode="0.00_ "/>
    <numFmt numFmtId="182" formatCode="0.00_);[Red]\(0.00\)"/>
    <numFmt numFmtId="183" formatCode="#,##0.00_ "/>
  </numFmts>
  <fonts count="36"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Ｐゴシック"/>
      <family val="3"/>
      <charset val="128"/>
    </font>
    <font>
      <b/>
      <sz val="11"/>
      <color rgb="FFFF0000"/>
      <name val="ＭＳ Ｐゴシック"/>
      <family val="3"/>
      <charset val="128"/>
    </font>
    <font>
      <sz val="12"/>
      <name val="ＭＳ Ｐゴシック"/>
      <family val="3"/>
      <charset val="128"/>
    </font>
    <font>
      <b/>
      <sz val="11"/>
      <name val="ＭＳ Ｐゴシック"/>
      <family val="3"/>
      <charset val="128"/>
    </font>
    <font>
      <sz val="11"/>
      <color indexed="12"/>
      <name val="ＭＳ Ｐゴシック"/>
      <family val="3"/>
      <charset val="128"/>
    </font>
    <font>
      <b/>
      <sz val="12"/>
      <name val="ＭＳ Ｐゴシック"/>
      <family val="3"/>
      <charset val="128"/>
    </font>
    <font>
      <sz val="11"/>
      <color rgb="FFFF0000"/>
      <name val="ＭＳ Ｐゴシック"/>
      <family val="3"/>
      <charset val="128"/>
    </font>
    <font>
      <sz val="12"/>
      <color rgb="FF0070C0"/>
      <name val="ＭＳ Ｐゴシック"/>
      <family val="3"/>
      <charset val="128"/>
    </font>
    <font>
      <sz val="10"/>
      <color indexed="10"/>
      <name val="ＭＳ Ｐゴシック"/>
      <family val="3"/>
      <charset val="128"/>
    </font>
    <font>
      <sz val="14"/>
      <name val="ＭＳ Ｐゴシック"/>
      <family val="3"/>
      <charset val="128"/>
    </font>
    <font>
      <sz val="12"/>
      <color indexed="10"/>
      <name val="ＭＳ Ｐゴシック"/>
      <family val="3"/>
      <charset val="128"/>
    </font>
    <font>
      <b/>
      <sz val="16"/>
      <name val="ＭＳ Ｐゴシック"/>
      <family val="3"/>
      <charset val="128"/>
    </font>
    <font>
      <sz val="14"/>
      <color rgb="FF0070C0"/>
      <name val="ＭＳ Ｐゴシック"/>
      <family val="3"/>
      <charset val="128"/>
    </font>
    <font>
      <sz val="14"/>
      <name val="HGS創英角ﾎﾟｯﾌﾟ体"/>
      <family val="3"/>
      <charset val="128"/>
    </font>
    <font>
      <sz val="11"/>
      <color indexed="10"/>
      <name val="ＭＳ Ｐゴシック"/>
      <family val="3"/>
      <charset val="128"/>
    </font>
    <font>
      <sz val="11"/>
      <color rgb="FF0070C0"/>
      <name val="ＭＳ Ｐゴシック"/>
      <family val="3"/>
      <charset val="128"/>
    </font>
    <font>
      <sz val="10"/>
      <color indexed="12"/>
      <name val="ＭＳ Ｐゴシック"/>
      <family val="3"/>
      <charset val="128"/>
    </font>
    <font>
      <sz val="12"/>
      <name val="HGS創英角ﾎﾟｯﾌﾟ体"/>
      <family val="3"/>
      <charset val="128"/>
    </font>
    <font>
      <b/>
      <sz val="9"/>
      <name val="ＭＳ Ｐゴシック"/>
      <family val="3"/>
      <charset val="128"/>
    </font>
    <font>
      <sz val="9"/>
      <name val="ＭＳ Ｐゴシック"/>
      <family val="3"/>
      <charset val="128"/>
    </font>
    <font>
      <sz val="11"/>
      <color theme="1"/>
      <name val="游ゴシック"/>
      <family val="3"/>
      <charset val="128"/>
      <scheme val="minor"/>
    </font>
    <font>
      <sz val="11"/>
      <color theme="1"/>
      <name val="HGSｺﾞｼｯｸM"/>
      <family val="3"/>
      <charset val="128"/>
    </font>
    <font>
      <sz val="11"/>
      <color indexed="8"/>
      <name val="HGSｺﾞｼｯｸM"/>
      <family val="3"/>
      <charset val="128"/>
    </font>
    <font>
      <sz val="6"/>
      <name val="游ゴシック"/>
      <family val="3"/>
      <charset val="128"/>
      <scheme val="minor"/>
    </font>
    <font>
      <sz val="11"/>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7"/>
      <color theme="1"/>
      <name val="HGSｺﾞｼｯｸM"/>
      <family val="3"/>
      <charset val="128"/>
    </font>
    <font>
      <sz val="10"/>
      <name val="HGSｺﾞｼｯｸM"/>
      <family val="3"/>
      <charset val="128"/>
    </font>
    <font>
      <sz val="7"/>
      <name val="HGSｺﾞｼｯｸM"/>
      <family val="3"/>
      <charset val="128"/>
    </font>
    <font>
      <b/>
      <sz val="18"/>
      <name val="Meiryo UI"/>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s>
  <borders count="4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style="dashed">
        <color indexed="64"/>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alignment vertical="center"/>
    </xf>
    <xf numFmtId="0" fontId="24" fillId="0" borderId="0">
      <alignment vertical="center"/>
    </xf>
    <xf numFmtId="0" fontId="1" fillId="0" borderId="0"/>
  </cellStyleXfs>
  <cellXfs count="32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top" wrapText="1"/>
    </xf>
    <xf numFmtId="0" fontId="2" fillId="0" borderId="0" xfId="0" applyFont="1" applyAlignment="1">
      <alignment horizontal="center" vertical="center"/>
    </xf>
    <xf numFmtId="0" fontId="2" fillId="0" borderId="0" xfId="0" applyFont="1" applyAlignment="1">
      <alignment horizontal="left" wrapText="1"/>
    </xf>
    <xf numFmtId="0" fontId="1" fillId="0" borderId="0" xfId="1">
      <alignment vertical="center"/>
    </xf>
    <xf numFmtId="0" fontId="1" fillId="0" borderId="0" xfId="1" applyAlignment="1">
      <alignment vertical="center" wrapText="1"/>
    </xf>
    <xf numFmtId="0" fontId="1" fillId="0" borderId="0" xfId="1" applyAlignment="1">
      <alignment horizontal="center" vertical="center"/>
    </xf>
    <xf numFmtId="0" fontId="6" fillId="0" borderId="25" xfId="1" applyFont="1" applyBorder="1" applyAlignment="1">
      <alignment horizontal="left" vertical="center"/>
    </xf>
    <xf numFmtId="0" fontId="6" fillId="0" borderId="0" xfId="1" applyFont="1" applyAlignment="1">
      <alignment horizontal="left" vertical="center"/>
    </xf>
    <xf numFmtId="0" fontId="1" fillId="0" borderId="26" xfId="1" applyBorder="1">
      <alignment vertical="center"/>
    </xf>
    <xf numFmtId="0" fontId="7" fillId="0" borderId="0" xfId="1" applyFont="1" applyAlignment="1">
      <alignment horizontal="left" vertical="center"/>
    </xf>
    <xf numFmtId="176" fontId="1" fillId="2" borderId="12" xfId="1" applyNumberFormat="1" applyFill="1" applyBorder="1" applyAlignment="1">
      <alignment vertical="center" wrapText="1"/>
    </xf>
    <xf numFmtId="177" fontId="1" fillId="2" borderId="20" xfId="1" applyNumberFormat="1" applyFill="1" applyBorder="1">
      <alignment vertical="center"/>
    </xf>
    <xf numFmtId="177" fontId="8" fillId="3" borderId="27" xfId="1" applyNumberFormat="1" applyFont="1" applyFill="1" applyBorder="1">
      <alignment vertical="center"/>
    </xf>
    <xf numFmtId="177" fontId="1" fillId="0" borderId="27" xfId="1" applyNumberFormat="1" applyBorder="1">
      <alignment vertical="center"/>
    </xf>
    <xf numFmtId="177" fontId="1" fillId="0" borderId="27" xfId="1" applyNumberFormat="1" applyBorder="1" applyAlignment="1">
      <alignment horizontal="center" vertical="center"/>
    </xf>
    <xf numFmtId="0" fontId="4" fillId="2" borderId="12" xfId="1" applyFont="1" applyFill="1" applyBorder="1" applyAlignment="1">
      <alignment horizontal="left" vertical="center" wrapText="1"/>
    </xf>
    <xf numFmtId="0" fontId="1" fillId="2" borderId="12" xfId="1" applyFill="1" applyBorder="1">
      <alignment vertical="center"/>
    </xf>
    <xf numFmtId="0" fontId="1" fillId="0" borderId="16" xfId="1" applyBorder="1" applyAlignment="1">
      <alignment horizontal="center" vertical="center"/>
    </xf>
    <xf numFmtId="0" fontId="1" fillId="0" borderId="29" xfId="1" applyBorder="1" applyAlignment="1">
      <alignment horizontal="center" vertical="center"/>
    </xf>
    <xf numFmtId="0" fontId="0" fillId="0" borderId="8" xfId="1" applyFont="1" applyBorder="1" applyAlignment="1">
      <alignment horizontal="right" vertical="center"/>
    </xf>
    <xf numFmtId="0" fontId="6" fillId="0" borderId="0" xfId="1" applyFont="1">
      <alignment vertical="center"/>
    </xf>
    <xf numFmtId="0" fontId="5" fillId="0" borderId="0" xfId="1" applyFont="1" applyAlignment="1">
      <alignment horizontal="left" vertical="center" wrapText="1"/>
    </xf>
    <xf numFmtId="0" fontId="7" fillId="0" borderId="0" xfId="1" applyFont="1" applyAlignment="1">
      <alignment horizontal="left" vertical="center" wrapText="1"/>
    </xf>
    <xf numFmtId="0" fontId="6" fillId="0" borderId="0" xfId="1" applyFont="1" applyAlignment="1">
      <alignment horizontal="right" vertical="center"/>
    </xf>
    <xf numFmtId="0" fontId="9" fillId="0" borderId="0" xfId="1" applyFont="1" applyAlignment="1">
      <alignment horizontal="left" vertical="center"/>
    </xf>
    <xf numFmtId="0" fontId="0" fillId="0" borderId="0" xfId="1" applyFont="1" applyAlignment="1">
      <alignment horizontal="center" vertical="center"/>
    </xf>
    <xf numFmtId="0" fontId="1" fillId="0" borderId="0" xfId="1" applyAlignment="1">
      <alignment horizontal="right" vertical="center"/>
    </xf>
    <xf numFmtId="0" fontId="4" fillId="0" borderId="0" xfId="1" applyFont="1" applyAlignment="1">
      <alignment horizontal="center" vertical="center"/>
    </xf>
    <xf numFmtId="0" fontId="0" fillId="0" borderId="0" xfId="1" applyFont="1" applyAlignment="1">
      <alignment vertical="center" wrapText="1"/>
    </xf>
    <xf numFmtId="180" fontId="1" fillId="2" borderId="20" xfId="1" applyNumberFormat="1" applyFill="1" applyBorder="1">
      <alignment vertical="center"/>
    </xf>
    <xf numFmtId="180" fontId="8" fillId="3" borderId="27" xfId="1" applyNumberFormat="1" applyFont="1" applyFill="1" applyBorder="1">
      <alignment vertical="center"/>
    </xf>
    <xf numFmtId="180" fontId="1" fillId="0" borderId="27" xfId="1" applyNumberFormat="1" applyBorder="1">
      <alignment vertical="center"/>
    </xf>
    <xf numFmtId="180" fontId="1" fillId="0" borderId="27" xfId="1" applyNumberFormat="1" applyBorder="1" applyAlignment="1">
      <alignment horizontal="center" vertical="center"/>
    </xf>
    <xf numFmtId="180" fontId="1" fillId="0" borderId="20" xfId="1" applyNumberFormat="1" applyBorder="1">
      <alignment vertical="center"/>
    </xf>
    <xf numFmtId="0" fontId="13" fillId="0" borderId="0" xfId="1" applyFont="1">
      <alignment vertical="center"/>
    </xf>
    <xf numFmtId="0" fontId="15" fillId="0" borderId="0" xfId="1" applyFont="1">
      <alignment vertical="center"/>
    </xf>
    <xf numFmtId="0" fontId="13" fillId="0" borderId="0" xfId="0" applyFont="1" applyAlignment="1">
      <alignment vertical="center"/>
    </xf>
    <xf numFmtId="0" fontId="13" fillId="0" borderId="0" xfId="0" applyFont="1" applyAlignment="1">
      <alignment vertical="center" wrapText="1"/>
    </xf>
    <xf numFmtId="0" fontId="13" fillId="0" borderId="0" xfId="0" applyFont="1" applyAlignment="1">
      <alignment horizontal="center" vertical="center"/>
    </xf>
    <xf numFmtId="182" fontId="13" fillId="0" borderId="0" xfId="0" applyNumberFormat="1" applyFont="1" applyAlignment="1">
      <alignment vertical="center"/>
    </xf>
    <xf numFmtId="182" fontId="13" fillId="0" borderId="0" xfId="0" applyNumberFormat="1" applyFont="1" applyAlignment="1">
      <alignment horizontal="center" vertical="center"/>
    </xf>
    <xf numFmtId="183" fontId="13" fillId="0" borderId="0" xfId="0" applyNumberFormat="1" applyFont="1" applyAlignment="1">
      <alignment vertical="center"/>
    </xf>
    <xf numFmtId="0" fontId="17" fillId="0" borderId="0" xfId="0" applyFont="1" applyAlignment="1">
      <alignment vertical="center"/>
    </xf>
    <xf numFmtId="0" fontId="13" fillId="0" borderId="26" xfId="0" applyFont="1" applyBorder="1" applyAlignment="1">
      <alignment vertical="center"/>
    </xf>
    <xf numFmtId="179" fontId="1" fillId="0" borderId="12" xfId="1" applyNumberFormat="1" applyBorder="1">
      <alignment vertical="center"/>
    </xf>
    <xf numFmtId="180" fontId="1" fillId="0" borderId="31" xfId="1" applyNumberFormat="1" applyBorder="1">
      <alignment vertical="center"/>
    </xf>
    <xf numFmtId="0" fontId="4" fillId="0" borderId="20" xfId="1" applyFont="1" applyBorder="1" applyAlignment="1">
      <alignment horizontal="left" vertical="center" wrapText="1"/>
    </xf>
    <xf numFmtId="0" fontId="1" fillId="0" borderId="12" xfId="1" applyBorder="1">
      <alignment vertical="center"/>
    </xf>
    <xf numFmtId="0" fontId="8" fillId="3" borderId="16" xfId="1" applyFont="1" applyFill="1" applyBorder="1" applyAlignment="1">
      <alignment horizontal="right" vertical="center"/>
    </xf>
    <xf numFmtId="0" fontId="8" fillId="3" borderId="29" xfId="1" applyFont="1" applyFill="1" applyBorder="1" applyAlignment="1">
      <alignment horizontal="right" vertical="center"/>
    </xf>
    <xf numFmtId="0" fontId="1" fillId="0" borderId="16" xfId="1" applyBorder="1" applyAlignment="1">
      <alignment horizontal="right" vertical="center"/>
    </xf>
    <xf numFmtId="0" fontId="1" fillId="0" borderId="29" xfId="1" applyBorder="1" applyAlignment="1">
      <alignment horizontal="right" vertical="center"/>
    </xf>
    <xf numFmtId="0" fontId="1" fillId="0" borderId="8" xfId="1" applyBorder="1">
      <alignment vertical="center"/>
    </xf>
    <xf numFmtId="0" fontId="10" fillId="0" borderId="0" xfId="1" applyFont="1" applyAlignment="1">
      <alignment vertical="center" wrapText="1"/>
    </xf>
    <xf numFmtId="0" fontId="4" fillId="0" borderId="0" xfId="1" applyFont="1">
      <alignment vertical="center"/>
    </xf>
    <xf numFmtId="0" fontId="4" fillId="0" borderId="0" xfId="1" applyFont="1" applyAlignment="1">
      <alignment horizontal="left" vertical="center" wrapText="1"/>
    </xf>
    <xf numFmtId="0" fontId="1" fillId="0" borderId="0" xfId="1" applyAlignment="1">
      <alignment horizontal="center"/>
    </xf>
    <xf numFmtId="0" fontId="1" fillId="0" borderId="26" xfId="1" applyBorder="1" applyAlignment="1">
      <alignment horizontal="center" vertical="center"/>
    </xf>
    <xf numFmtId="177" fontId="1" fillId="0" borderId="31" xfId="1" applyNumberFormat="1" applyBorder="1">
      <alignment vertical="center"/>
    </xf>
    <xf numFmtId="177" fontId="1" fillId="3" borderId="27" xfId="1" applyNumberFormat="1" applyFill="1" applyBorder="1">
      <alignment vertical="center"/>
    </xf>
    <xf numFmtId="0" fontId="0" fillId="0" borderId="0" xfId="1" applyFont="1" applyAlignment="1">
      <alignment horizontal="left" vertical="center" wrapText="1"/>
    </xf>
    <xf numFmtId="182" fontId="6" fillId="0" borderId="8" xfId="0" applyNumberFormat="1" applyFont="1" applyBorder="1" applyAlignment="1">
      <alignment vertical="center"/>
    </xf>
    <xf numFmtId="0" fontId="1" fillId="0" borderId="26" xfId="1" applyBorder="1" applyAlignment="1">
      <alignment vertical="center" wrapText="1"/>
    </xf>
    <xf numFmtId="0" fontId="0" fillId="0" borderId="32" xfId="1" applyFont="1" applyBorder="1" applyAlignment="1">
      <alignment vertical="center" wrapText="1"/>
    </xf>
    <xf numFmtId="0" fontId="4" fillId="0" borderId="0" xfId="0" applyFont="1" applyAlignment="1">
      <alignment vertical="center"/>
    </xf>
    <xf numFmtId="182" fontId="4" fillId="0" borderId="0" xfId="0" applyNumberFormat="1" applyFont="1" applyAlignment="1">
      <alignment horizontal="center" vertical="center"/>
    </xf>
    <xf numFmtId="183" fontId="4" fillId="0" borderId="0" xfId="0" applyNumberFormat="1" applyFont="1" applyAlignment="1">
      <alignment vertical="center"/>
    </xf>
    <xf numFmtId="182" fontId="4" fillId="0" borderId="26" xfId="0" applyNumberFormat="1" applyFont="1" applyBorder="1" applyAlignment="1">
      <alignment vertical="center"/>
    </xf>
    <xf numFmtId="182" fontId="4" fillId="0" borderId="0" xfId="0" applyNumberFormat="1" applyFont="1" applyAlignment="1">
      <alignment vertical="center"/>
    </xf>
    <xf numFmtId="0" fontId="6" fillId="2" borderId="0" xfId="1" applyFont="1" applyFill="1" applyAlignment="1">
      <alignment horizontal="right" vertical="center"/>
    </xf>
    <xf numFmtId="0" fontId="6" fillId="2" borderId="0" xfId="1" applyFont="1" applyFill="1" applyAlignment="1">
      <alignment horizontal="left" vertical="center"/>
    </xf>
    <xf numFmtId="0" fontId="0" fillId="0" borderId="0" xfId="0" applyAlignment="1">
      <alignment vertical="center" wrapText="1"/>
    </xf>
    <xf numFmtId="0" fontId="4" fillId="0" borderId="0" xfId="1" applyFont="1" applyAlignment="1">
      <alignment vertical="center" wrapText="1"/>
    </xf>
    <xf numFmtId="0" fontId="0" fillId="0" borderId="5" xfId="0" applyBorder="1" applyAlignment="1">
      <alignment vertical="center"/>
    </xf>
    <xf numFmtId="0" fontId="1" fillId="0" borderId="5" xfId="1" applyBorder="1">
      <alignment vertical="center"/>
    </xf>
    <xf numFmtId="0" fontId="1" fillId="0" borderId="33" xfId="1" applyBorder="1">
      <alignment vertical="center"/>
    </xf>
    <xf numFmtId="179" fontId="1" fillId="0" borderId="36" xfId="1" applyNumberFormat="1" applyBorder="1">
      <alignment vertical="center"/>
    </xf>
    <xf numFmtId="179" fontId="1" fillId="0" borderId="27" xfId="1" applyNumberFormat="1" applyBorder="1">
      <alignment vertical="center"/>
    </xf>
    <xf numFmtId="0" fontId="4" fillId="0" borderId="29" xfId="1" applyFont="1" applyBorder="1" applyAlignment="1">
      <alignment horizontal="center" vertical="center" wrapText="1"/>
    </xf>
    <xf numFmtId="0" fontId="4" fillId="0" borderId="12" xfId="1" applyFont="1" applyBorder="1" applyAlignment="1">
      <alignment horizontal="center" vertical="center" wrapText="1"/>
    </xf>
    <xf numFmtId="180" fontId="19" fillId="3" borderId="27" xfId="1" applyNumberFormat="1" applyFont="1" applyFill="1" applyBorder="1">
      <alignment vertical="center"/>
    </xf>
    <xf numFmtId="0" fontId="1" fillId="0" borderId="37" xfId="1" applyBorder="1" applyAlignment="1">
      <alignment horizontal="center" vertical="center"/>
    </xf>
    <xf numFmtId="0" fontId="1" fillId="0" borderId="12" xfId="1" applyBorder="1" applyAlignment="1">
      <alignment horizontal="center" vertical="center"/>
    </xf>
    <xf numFmtId="0" fontId="9" fillId="0" borderId="0" xfId="1" applyFont="1">
      <alignment vertical="center"/>
    </xf>
    <xf numFmtId="0" fontId="6" fillId="0" borderId="0" xfId="1" applyFont="1" applyAlignment="1">
      <alignment horizontal="center" vertical="center"/>
    </xf>
    <xf numFmtId="177" fontId="1" fillId="3" borderId="33" xfId="1" applyNumberFormat="1" applyFill="1" applyBorder="1">
      <alignment vertical="center"/>
    </xf>
    <xf numFmtId="177" fontId="1" fillId="0" borderId="33" xfId="1" applyNumberFormat="1" applyBorder="1">
      <alignment vertical="center"/>
    </xf>
    <xf numFmtId="177" fontId="1" fillId="0" borderId="33" xfId="1" applyNumberFormat="1" applyBorder="1" applyAlignment="1">
      <alignment vertical="center" shrinkToFit="1"/>
    </xf>
    <xf numFmtId="182" fontId="4" fillId="0" borderId="8" xfId="0" applyNumberFormat="1" applyFont="1" applyBorder="1" applyAlignment="1">
      <alignment vertical="center"/>
    </xf>
    <xf numFmtId="0" fontId="21" fillId="0" borderId="0" xfId="0" applyFont="1" applyAlignment="1">
      <alignment vertical="center"/>
    </xf>
    <xf numFmtId="179" fontId="6" fillId="2" borderId="39" xfId="1" applyNumberFormat="1" applyFont="1" applyFill="1" applyBorder="1" applyAlignment="1">
      <alignment horizontal="right" vertical="center"/>
    </xf>
    <xf numFmtId="0" fontId="1" fillId="0" borderId="26" xfId="0" applyFont="1" applyBorder="1" applyAlignment="1">
      <alignment vertical="center"/>
    </xf>
    <xf numFmtId="0" fontId="1" fillId="0" borderId="0" xfId="0" applyFont="1" applyAlignment="1">
      <alignment vertical="center"/>
    </xf>
    <xf numFmtId="0" fontId="1" fillId="0" borderId="30" xfId="1" applyBorder="1">
      <alignment vertical="center"/>
    </xf>
    <xf numFmtId="0" fontId="1" fillId="0" borderId="11" xfId="1" applyBorder="1">
      <alignment vertical="center"/>
    </xf>
    <xf numFmtId="0" fontId="1" fillId="0" borderId="21" xfId="1" applyBorder="1">
      <alignment vertical="center"/>
    </xf>
    <xf numFmtId="0" fontId="4" fillId="0" borderId="0" xfId="1" applyFont="1" applyAlignment="1">
      <alignment horizontal="right" vertical="center"/>
    </xf>
    <xf numFmtId="182" fontId="11" fillId="0" borderId="0" xfId="0" applyNumberFormat="1" applyFont="1" applyAlignment="1">
      <alignment vertical="center"/>
    </xf>
    <xf numFmtId="182" fontId="6" fillId="0" borderId="0" xfId="0" applyNumberFormat="1" applyFont="1" applyAlignment="1">
      <alignment vertical="center"/>
    </xf>
    <xf numFmtId="0" fontId="22" fillId="0" borderId="0" xfId="1" applyFont="1">
      <alignment vertical="center"/>
    </xf>
    <xf numFmtId="0" fontId="1" fillId="2" borderId="0" xfId="1" applyFill="1" applyAlignment="1">
      <alignment horizontal="right" vertical="center"/>
    </xf>
    <xf numFmtId="0" fontId="23" fillId="0" borderId="0" xfId="1" applyFont="1">
      <alignment vertical="center"/>
    </xf>
    <xf numFmtId="180" fontId="19" fillId="3" borderId="33" xfId="1" applyNumberFormat="1" applyFont="1" applyFill="1" applyBorder="1">
      <alignment vertical="center"/>
    </xf>
    <xf numFmtId="180" fontId="1" fillId="0" borderId="33" xfId="1" applyNumberFormat="1" applyBorder="1">
      <alignment vertical="center"/>
    </xf>
    <xf numFmtId="180" fontId="1" fillId="0" borderId="36" xfId="1" applyNumberFormat="1" applyBorder="1">
      <alignment vertical="center"/>
    </xf>
    <xf numFmtId="0" fontId="23" fillId="0" borderId="29" xfId="1" applyFont="1" applyBorder="1" applyAlignment="1">
      <alignment horizontal="center" vertical="center" wrapText="1"/>
    </xf>
    <xf numFmtId="182" fontId="0" fillId="0" borderId="8" xfId="0" applyNumberFormat="1" applyBorder="1" applyAlignment="1">
      <alignment horizontal="center" vertical="center"/>
    </xf>
    <xf numFmtId="0" fontId="25" fillId="0" borderId="0" xfId="2" applyFont="1" applyAlignment="1">
      <alignment horizontal="left" vertical="center"/>
    </xf>
    <xf numFmtId="0" fontId="26" fillId="0" borderId="0" xfId="2" applyFont="1" applyAlignment="1">
      <alignment horizontal="left" vertical="center"/>
    </xf>
    <xf numFmtId="0" fontId="25" fillId="0" borderId="0" xfId="2" applyFont="1" applyAlignment="1">
      <alignment vertical="top"/>
    </xf>
    <xf numFmtId="0" fontId="25" fillId="0" borderId="0" xfId="2" applyFont="1" applyAlignment="1">
      <alignment horizontal="center" vertical="center"/>
    </xf>
    <xf numFmtId="0" fontId="28" fillId="0" borderId="12" xfId="2" applyFont="1" applyBorder="1" applyAlignment="1">
      <alignment horizontal="center" vertical="center"/>
    </xf>
    <xf numFmtId="0" fontId="25" fillId="0" borderId="16" xfId="2" applyFont="1" applyBorder="1" applyAlignment="1">
      <alignment horizontal="left" vertical="center"/>
    </xf>
    <xf numFmtId="0" fontId="25" fillId="0" borderId="15" xfId="2" applyFont="1" applyBorder="1" applyAlignment="1">
      <alignment horizontal="left" vertical="center"/>
    </xf>
    <xf numFmtId="0" fontId="25" fillId="0" borderId="14" xfId="2" applyFont="1" applyBorder="1" applyAlignment="1">
      <alignment horizontal="left" vertical="center"/>
    </xf>
    <xf numFmtId="0" fontId="25" fillId="0" borderId="11" xfId="2" applyFont="1" applyBorder="1" applyAlignment="1">
      <alignment horizontal="left" vertical="center"/>
    </xf>
    <xf numFmtId="0" fontId="25" fillId="0" borderId="11" xfId="2" applyFont="1" applyBorder="1">
      <alignment vertical="center"/>
    </xf>
    <xf numFmtId="0" fontId="25" fillId="0" borderId="0" xfId="3" applyFont="1" applyAlignment="1">
      <alignment horizontal="center" vertical="center"/>
    </xf>
    <xf numFmtId="0" fontId="25" fillId="0" borderId="10" xfId="2" applyFont="1" applyBorder="1">
      <alignment vertical="center"/>
    </xf>
    <xf numFmtId="0" fontId="25" fillId="0" borderId="0" xfId="2" applyFont="1" applyAlignment="1">
      <alignment horizontal="left" vertical="top"/>
    </xf>
    <xf numFmtId="0" fontId="25" fillId="0" borderId="0" xfId="2" applyFont="1" applyAlignment="1">
      <alignment horizontal="left" vertical="top" wrapText="1"/>
    </xf>
    <xf numFmtId="0" fontId="25" fillId="0" borderId="0" xfId="2" applyFont="1" applyAlignment="1">
      <alignment horizontal="left" vertical="center" wrapText="1"/>
    </xf>
    <xf numFmtId="0" fontId="31" fillId="0" borderId="12" xfId="2" applyFont="1" applyBorder="1" applyAlignment="1">
      <alignment horizontal="left" vertical="center"/>
    </xf>
    <xf numFmtId="0" fontId="31" fillId="0" borderId="0" xfId="2" applyFont="1" applyAlignment="1">
      <alignment horizontal="left" vertical="center"/>
    </xf>
    <xf numFmtId="49" fontId="25" fillId="0" borderId="12" xfId="2" applyNumberFormat="1" applyFont="1" applyBorder="1" applyAlignment="1">
      <alignment horizontal="center" vertical="center"/>
    </xf>
    <xf numFmtId="0" fontId="25" fillId="0" borderId="0" xfId="2" applyFont="1" applyAlignment="1">
      <alignment vertical="top" wrapText="1"/>
    </xf>
    <xf numFmtId="0" fontId="31" fillId="0" borderId="0" xfId="2" applyFont="1" applyAlignment="1">
      <alignment vertical="center" wrapText="1"/>
    </xf>
    <xf numFmtId="0" fontId="31" fillId="0" borderId="0" xfId="2" applyFont="1" applyAlignment="1">
      <alignment horizontal="left" vertical="center" wrapText="1"/>
    </xf>
    <xf numFmtId="49" fontId="28" fillId="0" borderId="12" xfId="2" applyNumberFormat="1" applyFont="1" applyBorder="1" applyAlignment="1">
      <alignment horizontal="center" vertical="center"/>
    </xf>
    <xf numFmtId="0" fontId="33" fillId="0" borderId="0" xfId="2" applyFont="1" applyAlignment="1">
      <alignment horizontal="left" vertical="center" wrapText="1"/>
    </xf>
    <xf numFmtId="0" fontId="25" fillId="0" borderId="0" xfId="2" applyFont="1" applyAlignment="1">
      <alignment horizontal="center" vertical="center" wrapText="1"/>
    </xf>
    <xf numFmtId="0" fontId="25" fillId="0" borderId="0" xfId="2" applyFont="1" applyAlignment="1">
      <alignment vertical="center" wrapText="1"/>
    </xf>
    <xf numFmtId="0" fontId="25" fillId="0" borderId="9" xfId="2" applyFont="1" applyBorder="1" applyAlignment="1">
      <alignment horizontal="left" vertical="center"/>
    </xf>
    <xf numFmtId="0" fontId="25" fillId="0" borderId="8" xfId="2" applyFont="1" applyBorder="1" applyAlignment="1">
      <alignment vertical="center" wrapText="1"/>
    </xf>
    <xf numFmtId="0" fontId="25" fillId="0" borderId="9" xfId="2" applyFont="1" applyBorder="1">
      <alignment vertical="center"/>
    </xf>
    <xf numFmtId="0" fontId="25" fillId="0" borderId="8" xfId="3" applyFont="1" applyBorder="1" applyAlignment="1">
      <alignment horizontal="center" vertical="center"/>
    </xf>
    <xf numFmtId="0" fontId="25" fillId="0" borderId="7" xfId="2" applyFont="1" applyBorder="1">
      <alignment vertical="center"/>
    </xf>
    <xf numFmtId="0" fontId="25" fillId="0" borderId="0" xfId="2" applyFont="1">
      <alignment vertical="center"/>
    </xf>
    <xf numFmtId="0" fontId="2" fillId="4" borderId="40" xfId="0" applyFont="1" applyFill="1" applyBorder="1" applyAlignment="1">
      <alignment horizontal="center" vertical="center" wrapText="1"/>
    </xf>
    <xf numFmtId="0" fontId="2" fillId="4" borderId="41" xfId="0" applyFont="1" applyFill="1" applyBorder="1" applyAlignment="1">
      <alignment horizontal="center" vertical="center" wrapText="1"/>
    </xf>
    <xf numFmtId="0" fontId="2" fillId="4" borderId="42" xfId="0" applyFont="1" applyFill="1" applyBorder="1" applyAlignment="1">
      <alignment horizontal="center" vertical="center"/>
    </xf>
    <xf numFmtId="0" fontId="2" fillId="4" borderId="42" xfId="0" applyFont="1" applyFill="1" applyBorder="1" applyAlignment="1">
      <alignment horizontal="center" vertical="center" wrapText="1"/>
    </xf>
    <xf numFmtId="0" fontId="2" fillId="4" borderId="43" xfId="0" applyFont="1" applyFill="1" applyBorder="1" applyAlignment="1">
      <alignment horizontal="center" vertical="center"/>
    </xf>
    <xf numFmtId="0" fontId="2" fillId="0" borderId="12" xfId="0" applyFont="1" applyBorder="1" applyAlignment="1">
      <alignment horizontal="center" vertical="center" wrapText="1"/>
    </xf>
    <xf numFmtId="0" fontId="2" fillId="0" borderId="12" xfId="0" applyFont="1" applyBorder="1" applyAlignment="1">
      <alignment horizontal="left" vertical="center"/>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0" borderId="20" xfId="0" applyFont="1" applyBorder="1" applyAlignment="1">
      <alignment horizontal="center" vertical="center" textRotation="255"/>
    </xf>
    <xf numFmtId="0" fontId="2" fillId="0" borderId="12" xfId="0" applyFont="1" applyBorder="1" applyAlignment="1">
      <alignment horizontal="left" vertical="center" wrapText="1"/>
    </xf>
    <xf numFmtId="0" fontId="2" fillId="0" borderId="12" xfId="0" applyFont="1" applyBorder="1" applyAlignment="1">
      <alignment horizontal="center"/>
    </xf>
    <xf numFmtId="0" fontId="2" fillId="0" borderId="44" xfId="0" applyFont="1" applyBorder="1" applyAlignment="1">
      <alignment horizontal="left" vertical="center" wrapText="1"/>
    </xf>
    <xf numFmtId="0" fontId="2" fillId="0" borderId="44" xfId="0" applyFont="1" applyBorder="1" applyAlignment="1">
      <alignment horizontal="left" vertical="center"/>
    </xf>
    <xf numFmtId="0" fontId="2" fillId="0" borderId="12" xfId="0" applyFont="1" applyBorder="1"/>
    <xf numFmtId="0" fontId="2" fillId="0" borderId="12" xfId="0" applyFont="1" applyBorder="1" applyAlignment="1">
      <alignment vertical="center"/>
    </xf>
    <xf numFmtId="0" fontId="2" fillId="0" borderId="14" xfId="0" applyFont="1" applyBorder="1" applyAlignment="1">
      <alignment horizontal="center" vertical="center" textRotation="255"/>
    </xf>
    <xf numFmtId="0" fontId="2" fillId="0" borderId="29" xfId="0" applyFont="1" applyBorder="1" applyAlignment="1">
      <alignment horizontal="left" vertical="center" wrapText="1"/>
    </xf>
    <xf numFmtId="0" fontId="2" fillId="0" borderId="29" xfId="0" applyFont="1" applyBorder="1" applyAlignment="1">
      <alignment horizontal="center" vertical="center"/>
    </xf>
    <xf numFmtId="0" fontId="2" fillId="0" borderId="29" xfId="0" applyFont="1" applyBorder="1" applyAlignment="1">
      <alignment vertical="center"/>
    </xf>
    <xf numFmtId="0" fontId="2" fillId="0" borderId="29" xfId="0" applyFont="1" applyBorder="1"/>
    <xf numFmtId="0" fontId="2" fillId="0" borderId="45" xfId="0" applyFont="1" applyBorder="1" applyAlignment="1">
      <alignment horizontal="left" vertical="center"/>
    </xf>
    <xf numFmtId="0" fontId="2" fillId="0" borderId="46" xfId="0" applyFont="1" applyBorder="1" applyAlignment="1">
      <alignment horizontal="center" vertical="center"/>
    </xf>
    <xf numFmtId="0" fontId="2" fillId="0" borderId="47" xfId="0" applyFont="1" applyBorder="1" applyAlignment="1">
      <alignment horizontal="center" vertical="center" textRotation="255"/>
    </xf>
    <xf numFmtId="0" fontId="2" fillId="0" borderId="37" xfId="0" applyFont="1" applyBorder="1" applyAlignment="1">
      <alignment horizontal="left" vertical="center" wrapText="1"/>
    </xf>
    <xf numFmtId="0" fontId="2" fillId="0" borderId="37" xfId="0" applyFont="1" applyBorder="1" applyAlignment="1">
      <alignment horizontal="center" vertical="center"/>
    </xf>
    <xf numFmtId="0" fontId="2" fillId="0" borderId="37" xfId="0" applyFont="1" applyBorder="1" applyAlignment="1">
      <alignment vertical="center"/>
    </xf>
    <xf numFmtId="0" fontId="2" fillId="0" borderId="37" xfId="0" applyFont="1" applyBorder="1"/>
    <xf numFmtId="0" fontId="2" fillId="0" borderId="48" xfId="0" applyFont="1" applyBorder="1" applyAlignment="1">
      <alignment horizontal="left" vertical="center"/>
    </xf>
    <xf numFmtId="0" fontId="2"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8" fillId="5" borderId="10" xfId="2" applyFont="1" applyFill="1" applyBorder="1" applyAlignment="1">
      <alignment horizontal="center" vertical="center"/>
    </xf>
    <xf numFmtId="0" fontId="28" fillId="0" borderId="10" xfId="2" applyFont="1" applyBorder="1">
      <alignment vertical="center"/>
    </xf>
    <xf numFmtId="0" fontId="28" fillId="5" borderId="10" xfId="2" applyFont="1" applyFill="1" applyBorder="1" applyAlignment="1">
      <alignment horizontal="center" vertical="center" shrinkToFit="1"/>
    </xf>
    <xf numFmtId="0" fontId="2" fillId="0" borderId="31" xfId="0" applyFont="1" applyBorder="1" applyAlignment="1">
      <alignment horizontal="center" vertical="center" wrapText="1"/>
    </xf>
    <xf numFmtId="0" fontId="35" fillId="4" borderId="40" xfId="0" applyFont="1" applyFill="1" applyBorder="1" applyAlignment="1">
      <alignment horizontal="center" vertical="center"/>
    </xf>
    <xf numFmtId="0" fontId="35" fillId="4" borderId="41" xfId="0" applyFont="1" applyFill="1" applyBorder="1" applyAlignment="1">
      <alignment horizontal="center" vertical="center"/>
    </xf>
    <xf numFmtId="0" fontId="35" fillId="4" borderId="42" xfId="0" applyFont="1" applyFill="1" applyBorder="1" applyAlignment="1">
      <alignment horizontal="center" vertical="center"/>
    </xf>
    <xf numFmtId="0" fontId="35" fillId="4" borderId="43" xfId="0" applyFont="1" applyFill="1" applyBorder="1" applyAlignment="1">
      <alignment horizontal="center" vertical="center"/>
    </xf>
    <xf numFmtId="0" fontId="25" fillId="0" borderId="0" xfId="2" applyFont="1" applyAlignment="1">
      <alignment horizontal="right" vertical="top"/>
    </xf>
    <xf numFmtId="0" fontId="25" fillId="0" borderId="0" xfId="2" applyFont="1" applyAlignment="1">
      <alignment horizontal="center" vertical="center"/>
    </xf>
    <xf numFmtId="0" fontId="28" fillId="0" borderId="21" xfId="2" applyFont="1" applyBorder="1" applyAlignment="1">
      <alignment horizontal="center" vertical="center"/>
    </xf>
    <xf numFmtId="0" fontId="28" fillId="0" borderId="22" xfId="2" applyFont="1" applyBorder="1" applyAlignment="1">
      <alignment horizontal="center" vertical="center"/>
    </xf>
    <xf numFmtId="0" fontId="28" fillId="0" borderId="20" xfId="2" applyFont="1" applyBorder="1" applyAlignment="1">
      <alignment horizontal="center" vertical="center"/>
    </xf>
    <xf numFmtId="0" fontId="31" fillId="0" borderId="21" xfId="2" applyFont="1" applyBorder="1" applyAlignment="1">
      <alignment horizontal="center" vertical="center"/>
    </xf>
    <xf numFmtId="0" fontId="31" fillId="0" borderId="22" xfId="2" applyFont="1" applyBorder="1" applyAlignment="1">
      <alignment horizontal="center" vertical="center"/>
    </xf>
    <xf numFmtId="0" fontId="31" fillId="0" borderId="20" xfId="2" applyFont="1" applyBorder="1" applyAlignment="1">
      <alignment horizontal="center" vertical="center"/>
    </xf>
    <xf numFmtId="0" fontId="25" fillId="0" borderId="21" xfId="2" applyFont="1" applyBorder="1" applyAlignment="1">
      <alignment horizontal="center" vertical="center" wrapText="1"/>
    </xf>
    <xf numFmtId="0" fontId="25" fillId="0" borderId="22" xfId="2" applyFont="1" applyBorder="1" applyAlignment="1">
      <alignment horizontal="center" vertical="center" wrapText="1"/>
    </xf>
    <xf numFmtId="0" fontId="25" fillId="0" borderId="20" xfId="2" applyFont="1" applyBorder="1" applyAlignment="1">
      <alignment horizontal="center" vertical="center" wrapText="1"/>
    </xf>
    <xf numFmtId="0" fontId="28" fillId="0" borderId="21" xfId="2" applyFont="1" applyBorder="1" applyAlignment="1">
      <alignment horizontal="center" vertical="center" shrinkToFit="1"/>
    </xf>
    <xf numFmtId="0" fontId="28" fillId="0" borderId="22" xfId="2" applyFont="1" applyBorder="1" applyAlignment="1">
      <alignment horizontal="center" vertical="center" shrinkToFit="1"/>
    </xf>
    <xf numFmtId="0" fontId="28" fillId="0" borderId="20" xfId="2" applyFont="1" applyBorder="1" applyAlignment="1">
      <alignment horizontal="center" vertical="center" shrinkToFit="1"/>
    </xf>
    <xf numFmtId="0" fontId="29" fillId="0" borderId="11" xfId="2" applyFont="1" applyBorder="1" applyAlignment="1">
      <alignment horizontal="center" vertical="center"/>
    </xf>
    <xf numFmtId="0" fontId="29" fillId="0" borderId="0" xfId="2" applyFont="1" applyAlignment="1">
      <alignment horizontal="center" vertical="center"/>
    </xf>
    <xf numFmtId="0" fontId="29" fillId="0" borderId="10" xfId="2" applyFont="1" applyBorder="1" applyAlignment="1">
      <alignment horizontal="center" vertical="center"/>
    </xf>
    <xf numFmtId="0" fontId="25" fillId="0" borderId="0" xfId="2" applyFont="1" applyAlignment="1">
      <alignment horizontal="left" vertical="top" wrapText="1"/>
    </xf>
    <xf numFmtId="0" fontId="25" fillId="0" borderId="10" xfId="2" applyFont="1" applyBorder="1" applyAlignment="1">
      <alignment horizontal="left" vertical="top" wrapText="1"/>
    </xf>
    <xf numFmtId="0" fontId="25" fillId="0" borderId="0" xfId="2" applyFont="1" applyAlignment="1">
      <alignment horizontal="left" vertical="top"/>
    </xf>
    <xf numFmtId="0" fontId="25" fillId="0" borderId="0" xfId="2" applyFont="1" applyAlignment="1">
      <alignment horizontal="left" vertical="center"/>
    </xf>
    <xf numFmtId="0" fontId="25" fillId="0" borderId="10" xfId="2" applyFont="1" applyBorder="1" applyAlignment="1">
      <alignment horizontal="left" vertical="center"/>
    </xf>
    <xf numFmtId="0" fontId="25" fillId="0" borderId="0" xfId="2" applyFont="1" applyAlignment="1">
      <alignment horizontal="left" vertical="center" wrapText="1"/>
    </xf>
    <xf numFmtId="0" fontId="25" fillId="0" borderId="10" xfId="2" applyFont="1" applyBorder="1" applyAlignment="1">
      <alignment horizontal="left" vertical="center" wrapText="1"/>
    </xf>
    <xf numFmtId="0" fontId="25" fillId="0" borderId="21" xfId="2" applyFont="1" applyBorder="1" applyAlignment="1">
      <alignment horizontal="left" vertical="center" wrapText="1"/>
    </xf>
    <xf numFmtId="0" fontId="25" fillId="0" borderId="22" xfId="2" applyFont="1" applyBorder="1" applyAlignment="1">
      <alignment horizontal="left" vertical="center" wrapText="1"/>
    </xf>
    <xf numFmtId="0" fontId="25" fillId="0" borderId="20" xfId="2" applyFont="1" applyBorder="1" applyAlignment="1">
      <alignment horizontal="left" vertical="center" wrapText="1"/>
    </xf>
    <xf numFmtId="0" fontId="25" fillId="0" borderId="21" xfId="2" applyFont="1" applyBorder="1" applyAlignment="1">
      <alignment horizontal="right" vertical="center"/>
    </xf>
    <xf numFmtId="0" fontId="25" fillId="0" borderId="22" xfId="2" applyFont="1" applyBorder="1" applyAlignment="1">
      <alignment horizontal="right" vertical="center"/>
    </xf>
    <xf numFmtId="0" fontId="25" fillId="0" borderId="20" xfId="2" applyFont="1" applyBorder="1" applyAlignment="1">
      <alignment horizontal="right" vertical="center"/>
    </xf>
    <xf numFmtId="0" fontId="31" fillId="0" borderId="19" xfId="2" applyFont="1" applyBorder="1" applyAlignment="1">
      <alignment horizontal="right" vertical="center"/>
    </xf>
    <xf numFmtId="0" fontId="31" fillId="0" borderId="18" xfId="2" applyFont="1" applyBorder="1" applyAlignment="1">
      <alignment horizontal="right" vertical="center"/>
    </xf>
    <xf numFmtId="0" fontId="31" fillId="0" borderId="17" xfId="2" applyFont="1" applyBorder="1" applyAlignment="1">
      <alignment horizontal="right" vertical="center"/>
    </xf>
    <xf numFmtId="0" fontId="32" fillId="0" borderId="0" xfId="2" applyFont="1" applyAlignment="1">
      <alignment horizontal="left" vertical="center" wrapText="1"/>
    </xf>
    <xf numFmtId="0" fontId="32" fillId="0" borderId="10" xfId="2" applyFont="1" applyBorder="1" applyAlignment="1">
      <alignment horizontal="left" vertical="center" wrapText="1"/>
    </xf>
    <xf numFmtId="0" fontId="25" fillId="0" borderId="19" xfId="2" applyFont="1" applyBorder="1" applyAlignment="1">
      <alignment horizontal="right" vertical="center"/>
    </xf>
    <xf numFmtId="0" fontId="25" fillId="0" borderId="18" xfId="2" applyFont="1" applyBorder="1" applyAlignment="1">
      <alignment horizontal="right" vertical="center"/>
    </xf>
    <xf numFmtId="0" fontId="25" fillId="0" borderId="17" xfId="2" applyFont="1" applyBorder="1" applyAlignment="1">
      <alignment horizontal="right" vertical="center"/>
    </xf>
    <xf numFmtId="0" fontId="28" fillId="0" borderId="21" xfId="2" applyFont="1" applyBorder="1" applyAlignment="1">
      <alignment horizontal="left" vertical="center" wrapText="1"/>
    </xf>
    <xf numFmtId="0" fontId="28" fillId="0" borderId="22" xfId="2" applyFont="1" applyBorder="1" applyAlignment="1">
      <alignment horizontal="left" vertical="center" wrapText="1"/>
    </xf>
    <xf numFmtId="0" fontId="28" fillId="0" borderId="20" xfId="2" applyFont="1" applyBorder="1" applyAlignment="1">
      <alignment horizontal="left" vertical="center" wrapText="1"/>
    </xf>
    <xf numFmtId="0" fontId="28" fillId="0" borderId="21" xfId="2" applyFont="1" applyBorder="1" applyAlignment="1">
      <alignment horizontal="right" vertical="center"/>
    </xf>
    <xf numFmtId="0" fontId="28" fillId="0" borderId="22" xfId="2" applyFont="1" applyBorder="1" applyAlignment="1">
      <alignment horizontal="right" vertical="center"/>
    </xf>
    <xf numFmtId="0" fontId="28" fillId="0" borderId="20" xfId="2" applyFont="1" applyBorder="1" applyAlignment="1">
      <alignment horizontal="right" vertical="center"/>
    </xf>
    <xf numFmtId="0" fontId="34" fillId="0" borderId="0" xfId="2" applyFont="1" applyAlignment="1">
      <alignment horizontal="left" vertical="center" wrapText="1"/>
    </xf>
    <xf numFmtId="0" fontId="34" fillId="0" borderId="10" xfId="2" applyFont="1" applyBorder="1" applyAlignment="1">
      <alignment horizontal="left" vertical="center" wrapText="1"/>
    </xf>
    <xf numFmtId="0" fontId="25" fillId="0" borderId="21" xfId="2" applyFont="1" applyBorder="1" applyAlignment="1">
      <alignment horizontal="center" vertical="center"/>
    </xf>
    <xf numFmtId="0" fontId="25" fillId="0" borderId="22" xfId="2" applyFont="1" applyBorder="1" applyAlignment="1">
      <alignment horizontal="center" vertical="center"/>
    </xf>
    <xf numFmtId="0" fontId="25" fillId="0" borderId="20" xfId="2" applyFont="1" applyBorder="1" applyAlignment="1">
      <alignment horizontal="center" vertical="center"/>
    </xf>
    <xf numFmtId="0" fontId="28" fillId="0" borderId="19" xfId="2" applyFont="1" applyBorder="1" applyAlignment="1">
      <alignment horizontal="center" vertical="center" wrapText="1"/>
    </xf>
    <xf numFmtId="0" fontId="28" fillId="0" borderId="18" xfId="2" applyFont="1" applyBorder="1" applyAlignment="1">
      <alignment horizontal="center" vertical="center" wrapText="1"/>
    </xf>
    <xf numFmtId="0" fontId="28" fillId="0" borderId="17" xfId="2" applyFont="1" applyBorder="1" applyAlignment="1">
      <alignment horizontal="center" vertical="center" wrapText="1"/>
    </xf>
    <xf numFmtId="0" fontId="28" fillId="0" borderId="12" xfId="2" applyFont="1" applyBorder="1" applyAlignment="1">
      <alignment horizontal="center" vertical="center"/>
    </xf>
    <xf numFmtId="0" fontId="28" fillId="0" borderId="16" xfId="2" applyFont="1" applyBorder="1" applyAlignment="1">
      <alignment horizontal="center" vertical="center" wrapText="1"/>
    </xf>
    <xf numFmtId="0" fontId="28" fillId="0" borderId="15" xfId="2" applyFont="1" applyBorder="1" applyAlignment="1">
      <alignment horizontal="center" vertical="center" wrapText="1"/>
    </xf>
    <xf numFmtId="0" fontId="28" fillId="0" borderId="14" xfId="2" applyFont="1" applyBorder="1" applyAlignment="1">
      <alignment horizontal="center" vertical="center" wrapText="1"/>
    </xf>
    <xf numFmtId="0" fontId="28" fillId="0" borderId="9" xfId="2" applyFont="1" applyBorder="1" applyAlignment="1">
      <alignment horizontal="center" vertical="center" wrapText="1"/>
    </xf>
    <xf numFmtId="0" fontId="28" fillId="0" borderId="8" xfId="2" applyFont="1" applyBorder="1" applyAlignment="1">
      <alignment horizontal="center" vertical="center" wrapText="1"/>
    </xf>
    <xf numFmtId="0" fontId="28" fillId="0" borderId="7" xfId="2" applyFont="1" applyBorder="1" applyAlignment="1">
      <alignment horizontal="center" vertical="center" wrapText="1"/>
    </xf>
    <xf numFmtId="0" fontId="28" fillId="0" borderId="12" xfId="2" applyFont="1" applyBorder="1" applyAlignment="1">
      <alignment horizontal="right" vertical="center"/>
    </xf>
    <xf numFmtId="0" fontId="28" fillId="0" borderId="13" xfId="2" applyFont="1" applyBorder="1" applyAlignment="1">
      <alignment horizontal="right" vertical="center"/>
    </xf>
    <xf numFmtId="0" fontId="25" fillId="0" borderId="8" xfId="2" applyFont="1" applyBorder="1" applyAlignment="1">
      <alignment horizontal="left" vertical="top" wrapText="1"/>
    </xf>
    <xf numFmtId="0" fontId="25" fillId="0" borderId="7" xfId="2" applyFont="1" applyBorder="1" applyAlignment="1">
      <alignment horizontal="left" vertical="top" wrapText="1"/>
    </xf>
    <xf numFmtId="0" fontId="1" fillId="0" borderId="0" xfId="1" applyAlignment="1">
      <alignment horizontal="center" vertical="center"/>
    </xf>
    <xf numFmtId="0" fontId="1" fillId="0" borderId="30" xfId="1" applyBorder="1" applyAlignment="1">
      <alignment horizontal="center" vertical="center"/>
    </xf>
    <xf numFmtId="0" fontId="0" fillId="0" borderId="0" xfId="1" applyFont="1" applyAlignment="1">
      <alignment horizontal="center" vertical="center"/>
    </xf>
    <xf numFmtId="0" fontId="6" fillId="0" borderId="0" xfId="1" applyFont="1" applyAlignment="1">
      <alignment horizontal="left" vertical="center" wrapText="1"/>
    </xf>
    <xf numFmtId="178" fontId="6" fillId="0" borderId="24" xfId="1" applyNumberFormat="1" applyFont="1" applyBorder="1" applyAlignment="1">
      <alignment horizontal="right" vertical="center"/>
    </xf>
    <xf numFmtId="178" fontId="6" fillId="0" borderId="23" xfId="1" applyNumberFormat="1" applyFont="1" applyBorder="1" applyAlignment="1">
      <alignment horizontal="right" vertical="center"/>
    </xf>
    <xf numFmtId="176" fontId="6" fillId="0" borderId="24" xfId="1" applyNumberFormat="1" applyFont="1" applyBorder="1" applyAlignment="1">
      <alignment horizontal="right" vertical="center"/>
    </xf>
    <xf numFmtId="176" fontId="6" fillId="0" borderId="23" xfId="1" applyNumberFormat="1" applyFont="1" applyBorder="1" applyAlignment="1">
      <alignment horizontal="right" vertical="center"/>
    </xf>
    <xf numFmtId="0" fontId="6" fillId="0" borderId="0" xfId="1" applyFont="1" applyAlignment="1">
      <alignment horizontal="left" vertical="center"/>
    </xf>
    <xf numFmtId="179" fontId="1" fillId="0" borderId="6" xfId="1" applyNumberFormat="1" applyBorder="1" applyAlignment="1">
      <alignment horizontal="right" vertical="center"/>
    </xf>
    <xf numFmtId="179" fontId="1" fillId="0" borderId="4" xfId="1" applyNumberFormat="1" applyBorder="1" applyAlignment="1">
      <alignment horizontal="right" vertical="center"/>
    </xf>
    <xf numFmtId="179" fontId="1" fillId="0" borderId="3" xfId="1" applyNumberFormat="1" applyBorder="1" applyAlignment="1">
      <alignment horizontal="right" vertical="center"/>
    </xf>
    <xf numFmtId="179" fontId="1" fillId="0" borderId="1" xfId="1" applyNumberFormat="1" applyBorder="1" applyAlignment="1">
      <alignment horizontal="right" vertical="center"/>
    </xf>
    <xf numFmtId="0" fontId="4" fillId="0" borderId="21" xfId="1" applyFont="1" applyBorder="1" applyAlignment="1">
      <alignment vertical="center" wrapText="1"/>
    </xf>
    <xf numFmtId="0" fontId="4" fillId="0" borderId="22" xfId="1" applyFont="1" applyBorder="1" applyAlignment="1">
      <alignment vertical="center" wrapText="1"/>
    </xf>
    <xf numFmtId="0" fontId="4" fillId="0" borderId="28" xfId="1" applyFont="1" applyBorder="1" applyAlignment="1">
      <alignment vertical="center" wrapText="1"/>
    </xf>
    <xf numFmtId="0" fontId="10" fillId="0" borderId="0" xfId="1" applyFont="1" applyAlignment="1">
      <alignment horizontal="left" vertical="center" wrapText="1"/>
    </xf>
    <xf numFmtId="0" fontId="10" fillId="0" borderId="25" xfId="1" applyFont="1" applyBorder="1" applyAlignment="1">
      <alignment horizontal="left" vertical="center" wrapText="1"/>
    </xf>
    <xf numFmtId="0" fontId="1" fillId="0" borderId="0" xfId="1" applyAlignment="1">
      <alignment horizontal="left" vertical="center" wrapText="1"/>
    </xf>
    <xf numFmtId="0" fontId="1" fillId="0" borderId="25" xfId="1" applyBorder="1" applyAlignment="1">
      <alignment horizontal="left" vertical="center" wrapText="1"/>
    </xf>
    <xf numFmtId="0" fontId="1" fillId="0" borderId="2" xfId="1" applyBorder="1" applyAlignment="1">
      <alignment horizontal="righ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0" xfId="1" applyBorder="1" applyAlignment="1">
      <alignment horizontal="center" vertical="center"/>
    </xf>
    <xf numFmtId="0" fontId="7" fillId="0" borderId="0" xfId="1" applyFont="1" applyAlignment="1">
      <alignment horizontal="left" vertical="center" wrapText="1"/>
    </xf>
    <xf numFmtId="176" fontId="6" fillId="2" borderId="24" xfId="1" applyNumberFormat="1" applyFont="1" applyFill="1" applyBorder="1" applyAlignment="1">
      <alignment horizontal="right" vertical="center"/>
    </xf>
    <xf numFmtId="176" fontId="6" fillId="2" borderId="23" xfId="1" applyNumberFormat="1" applyFont="1" applyFill="1" applyBorder="1" applyAlignment="1">
      <alignment horizontal="right" vertical="center"/>
    </xf>
    <xf numFmtId="0" fontId="5" fillId="0" borderId="0" xfId="1" applyFont="1" applyAlignment="1">
      <alignment horizontal="left" vertical="center" wrapText="1"/>
    </xf>
    <xf numFmtId="180" fontId="6" fillId="0" borderId="24" xfId="1" applyNumberFormat="1" applyFont="1" applyBorder="1" applyAlignment="1">
      <alignment horizontal="center" vertical="center"/>
    </xf>
    <xf numFmtId="180" fontId="6" fillId="0" borderId="23" xfId="1" applyNumberFormat="1" applyFont="1" applyBorder="1" applyAlignment="1">
      <alignment horizontal="center" vertical="center"/>
    </xf>
    <xf numFmtId="180" fontId="11" fillId="3" borderId="24" xfId="1" applyNumberFormat="1" applyFont="1" applyFill="1" applyBorder="1" applyAlignment="1">
      <alignment horizontal="center" vertical="center"/>
    </xf>
    <xf numFmtId="180" fontId="11" fillId="3" borderId="23" xfId="1" applyNumberFormat="1" applyFont="1" applyFill="1" applyBorder="1" applyAlignment="1">
      <alignment horizontal="center" vertical="center"/>
    </xf>
    <xf numFmtId="182" fontId="13" fillId="0" borderId="8" xfId="0" applyNumberFormat="1" applyFont="1" applyBorder="1" applyAlignment="1">
      <alignment horizontal="center" vertical="center"/>
    </xf>
    <xf numFmtId="181" fontId="13" fillId="0" borderId="8" xfId="0" applyNumberFormat="1" applyFont="1" applyBorder="1" applyAlignment="1">
      <alignment horizontal="center" vertical="center"/>
    </xf>
    <xf numFmtId="181" fontId="16" fillId="3" borderId="8" xfId="0" applyNumberFormat="1" applyFont="1" applyFill="1" applyBorder="1" applyAlignment="1">
      <alignment horizontal="center" vertical="center"/>
    </xf>
    <xf numFmtId="0" fontId="4" fillId="0" borderId="0" xfId="1" applyFont="1" applyAlignment="1">
      <alignment horizontal="left" vertical="center" wrapText="1"/>
    </xf>
    <xf numFmtId="0" fontId="4" fillId="0" borderId="25" xfId="1" applyFont="1" applyBorder="1" applyAlignment="1">
      <alignment horizontal="left" vertical="center" wrapText="1"/>
    </xf>
    <xf numFmtId="0" fontId="4" fillId="0" borderId="12" xfId="1" applyFont="1" applyBorder="1" applyAlignment="1">
      <alignment vertical="center" wrapText="1"/>
    </xf>
    <xf numFmtId="176" fontId="1" fillId="0" borderId="6" xfId="1" applyNumberFormat="1" applyBorder="1" applyAlignment="1">
      <alignment horizontal="right" vertical="center"/>
    </xf>
    <xf numFmtId="176" fontId="1" fillId="0" borderId="4" xfId="1" applyNumberFormat="1" applyBorder="1" applyAlignment="1">
      <alignment horizontal="right" vertical="center"/>
    </xf>
    <xf numFmtId="176" fontId="1" fillId="0" borderId="3" xfId="1" applyNumberFormat="1" applyBorder="1" applyAlignment="1">
      <alignment horizontal="right" vertical="center"/>
    </xf>
    <xf numFmtId="176" fontId="1" fillId="0" borderId="1" xfId="1" applyNumberFormat="1" applyBorder="1" applyAlignment="1">
      <alignment horizontal="right" vertical="center"/>
    </xf>
    <xf numFmtId="0" fontId="0" fillId="0" borderId="0" xfId="1" applyFont="1" applyAlignment="1">
      <alignment horizontal="left" vertical="center" wrapText="1"/>
    </xf>
    <xf numFmtId="182" fontId="6" fillId="0" borderId="8" xfId="0" applyNumberFormat="1" applyFont="1" applyBorder="1" applyAlignment="1">
      <alignment horizontal="center" vertical="center"/>
    </xf>
    <xf numFmtId="182" fontId="6" fillId="3" borderId="8" xfId="0" applyNumberFormat="1" applyFont="1" applyFill="1" applyBorder="1" applyAlignment="1">
      <alignment horizontal="center" vertical="center"/>
    </xf>
    <xf numFmtId="180" fontId="6" fillId="3" borderId="24" xfId="1" applyNumberFormat="1" applyFont="1" applyFill="1" applyBorder="1" applyAlignment="1">
      <alignment horizontal="center" vertical="center"/>
    </xf>
    <xf numFmtId="180" fontId="6" fillId="3" borderId="23" xfId="1" applyNumberFormat="1" applyFont="1" applyFill="1" applyBorder="1" applyAlignment="1">
      <alignment horizontal="center" vertical="center"/>
    </xf>
    <xf numFmtId="182" fontId="11" fillId="3" borderId="8" xfId="0" applyNumberFormat="1" applyFont="1" applyFill="1" applyBorder="1" applyAlignment="1">
      <alignment horizontal="center" vertical="center"/>
    </xf>
    <xf numFmtId="0" fontId="1" fillId="0" borderId="35" xfId="1" applyBorder="1" applyAlignment="1">
      <alignment vertical="center" wrapText="1"/>
    </xf>
    <xf numFmtId="0" fontId="1" fillId="0" borderId="34" xfId="0" applyFont="1" applyBorder="1" applyAlignment="1">
      <alignment vertical="center"/>
    </xf>
    <xf numFmtId="0" fontId="1" fillId="0" borderId="33" xfId="0" applyFont="1" applyBorder="1" applyAlignment="1">
      <alignment vertical="center"/>
    </xf>
    <xf numFmtId="179" fontId="1" fillId="0" borderId="35" xfId="1" applyNumberFormat="1" applyBorder="1">
      <alignment vertical="center"/>
    </xf>
    <xf numFmtId="179" fontId="0" fillId="0" borderId="34" xfId="0" applyNumberFormat="1" applyBorder="1" applyAlignment="1">
      <alignment vertical="center"/>
    </xf>
    <xf numFmtId="0" fontId="0" fillId="0" borderId="28" xfId="0" applyBorder="1" applyAlignment="1">
      <alignment vertical="center" wrapText="1"/>
    </xf>
    <xf numFmtId="0" fontId="0" fillId="0" borderId="20" xfId="0" applyBorder="1" applyAlignment="1">
      <alignment horizontal="center" vertical="center"/>
    </xf>
    <xf numFmtId="0" fontId="6" fillId="0" borderId="0" xfId="1" applyFont="1" applyAlignment="1">
      <alignment horizontal="center" vertical="center"/>
    </xf>
    <xf numFmtId="180" fontId="6" fillId="0" borderId="24" xfId="1" applyNumberFormat="1" applyFont="1" applyBorder="1">
      <alignment vertical="center"/>
    </xf>
    <xf numFmtId="180" fontId="6" fillId="0" borderId="23" xfId="1" applyNumberFormat="1" applyFont="1" applyBorder="1">
      <alignment vertical="center"/>
    </xf>
    <xf numFmtId="180" fontId="1" fillId="0" borderId="6" xfId="1" applyNumberFormat="1" applyBorder="1" applyAlignment="1">
      <alignment horizontal="right" vertical="center"/>
    </xf>
    <xf numFmtId="180" fontId="1" fillId="0" borderId="4" xfId="1" applyNumberFormat="1" applyBorder="1" applyAlignment="1">
      <alignment horizontal="right" vertical="center"/>
    </xf>
    <xf numFmtId="180" fontId="1" fillId="0" borderId="3" xfId="1" applyNumberFormat="1" applyBorder="1" applyAlignment="1">
      <alignment horizontal="right" vertical="center"/>
    </xf>
    <xf numFmtId="180" fontId="1" fillId="0" borderId="1" xfId="1" applyNumberFormat="1" applyBorder="1" applyAlignment="1">
      <alignment horizontal="right" vertical="center"/>
    </xf>
    <xf numFmtId="0" fontId="1" fillId="0" borderId="0" xfId="1" applyAlignment="1">
      <alignment horizontal="right" vertical="center"/>
    </xf>
    <xf numFmtId="0" fontId="20" fillId="3" borderId="21" xfId="1" applyFont="1" applyFill="1" applyBorder="1" applyAlignment="1">
      <alignment vertical="center" wrapText="1"/>
    </xf>
    <xf numFmtId="0" fontId="8" fillId="3" borderId="28" xfId="0" applyFont="1" applyFill="1" applyBorder="1" applyAlignment="1">
      <alignment vertical="center" wrapText="1"/>
    </xf>
    <xf numFmtId="0" fontId="1" fillId="0" borderId="3" xfId="1" applyBorder="1" applyAlignment="1">
      <alignment horizontal="left" vertical="center" wrapText="1"/>
    </xf>
    <xf numFmtId="0" fontId="1" fillId="0" borderId="2" xfId="1" applyBorder="1" applyAlignment="1">
      <alignment horizontal="left" vertical="center" wrapText="1"/>
    </xf>
    <xf numFmtId="0" fontId="1" fillId="0" borderId="1" xfId="1" applyBorder="1" applyAlignment="1">
      <alignment horizontal="left" vertical="center" wrapText="1"/>
    </xf>
    <xf numFmtId="0" fontId="1" fillId="0" borderId="24" xfId="1" applyBorder="1" applyAlignment="1">
      <alignment horizontal="center" vertical="center"/>
    </xf>
    <xf numFmtId="0" fontId="1" fillId="0" borderId="38" xfId="1" applyBorder="1" applyAlignment="1">
      <alignment horizontal="center" vertical="center"/>
    </xf>
    <xf numFmtId="0" fontId="1" fillId="0" borderId="23" xfId="1" applyBorder="1" applyAlignment="1">
      <alignment horizontal="center" vertical="center"/>
    </xf>
    <xf numFmtId="0" fontId="23" fillId="0" borderId="3" xfId="1" applyFont="1" applyBorder="1" applyAlignment="1">
      <alignment horizontal="left" vertical="center" wrapText="1"/>
    </xf>
    <xf numFmtId="0" fontId="23" fillId="0" borderId="2" xfId="1" applyFont="1" applyBorder="1" applyAlignment="1">
      <alignment horizontal="left" vertical="center" wrapText="1"/>
    </xf>
    <xf numFmtId="0" fontId="23" fillId="0" borderId="1" xfId="1" applyFont="1" applyBorder="1" applyAlignment="1">
      <alignment horizontal="left" vertical="center" wrapText="1"/>
    </xf>
    <xf numFmtId="180" fontId="1" fillId="2" borderId="6" xfId="1" applyNumberFormat="1" applyFill="1" applyBorder="1">
      <alignment vertical="center"/>
    </xf>
    <xf numFmtId="180" fontId="1" fillId="2" borderId="4" xfId="1" applyNumberFormat="1" applyFill="1" applyBorder="1">
      <alignment vertical="center"/>
    </xf>
    <xf numFmtId="180" fontId="1" fillId="2" borderId="3" xfId="1" applyNumberFormat="1" applyFill="1" applyBorder="1">
      <alignment vertical="center"/>
    </xf>
    <xf numFmtId="180" fontId="1" fillId="2" borderId="1" xfId="1" applyNumberFormat="1" applyFill="1" applyBorder="1">
      <alignment vertical="center"/>
    </xf>
    <xf numFmtId="0" fontId="1" fillId="0" borderId="21" xfId="1" applyBorder="1">
      <alignment vertical="center"/>
    </xf>
    <xf numFmtId="0" fontId="0" fillId="0" borderId="20" xfId="0" applyBorder="1" applyAlignment="1">
      <alignment vertical="center"/>
    </xf>
    <xf numFmtId="0" fontId="0" fillId="0" borderId="35" xfId="1" applyFont="1" applyBorder="1" applyAlignment="1">
      <alignment vertical="center" wrapText="1"/>
    </xf>
  </cellXfs>
  <cellStyles count="4">
    <cellStyle name="標準" xfId="0" builtinId="0"/>
    <cellStyle name="標準 2" xfId="2" xr:uid="{D65C5F11-87CA-4CCF-97C4-732F2CCB1F39}"/>
    <cellStyle name="標準 2 2" xfId="3" xr:uid="{82724A2B-B129-4126-B32C-7CE2FB5CF53D}"/>
    <cellStyle name="標準_訪問介護員等チェックシート" xfId="1" xr:uid="{3AFBC7F9-DAF4-4092-8011-A4238795B461}"/>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10</xdr:col>
      <xdr:colOff>0</xdr:colOff>
      <xdr:row>42</xdr:row>
      <xdr:rowOff>0</xdr:rowOff>
    </xdr:from>
    <xdr:to>
      <xdr:col>10</xdr:col>
      <xdr:colOff>0</xdr:colOff>
      <xdr:row>42</xdr:row>
      <xdr:rowOff>0</xdr:rowOff>
    </xdr:to>
    <xdr:sp macro="" textlink="">
      <xdr:nvSpPr>
        <xdr:cNvPr id="2" name="Line 1">
          <a:extLst>
            <a:ext uri="{FF2B5EF4-FFF2-40B4-BE49-F238E27FC236}">
              <a16:creationId xmlns:a16="http://schemas.microsoft.com/office/drawing/2014/main" id="{4D4646DF-800B-477A-8167-A001498E18A2}"/>
            </a:ext>
          </a:extLst>
        </xdr:cNvPr>
        <xdr:cNvSpPr>
          <a:spLocks noChangeShapeType="1"/>
        </xdr:cNvSpPr>
      </xdr:nvSpPr>
      <xdr:spPr bwMode="auto">
        <a:xfrm>
          <a:off x="4276725" y="10953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36</xdr:row>
      <xdr:rowOff>171450</xdr:rowOff>
    </xdr:from>
    <xdr:to>
      <xdr:col>16</xdr:col>
      <xdr:colOff>285750</xdr:colOff>
      <xdr:row>36</xdr:row>
      <xdr:rowOff>171450</xdr:rowOff>
    </xdr:to>
    <xdr:sp macro="" textlink="">
      <xdr:nvSpPr>
        <xdr:cNvPr id="3" name="Line 2">
          <a:extLst>
            <a:ext uri="{FF2B5EF4-FFF2-40B4-BE49-F238E27FC236}">
              <a16:creationId xmlns:a16="http://schemas.microsoft.com/office/drawing/2014/main" id="{C34E8825-B422-4563-B874-20592E662729}"/>
            </a:ext>
          </a:extLst>
        </xdr:cNvPr>
        <xdr:cNvSpPr>
          <a:spLocks noChangeShapeType="1"/>
        </xdr:cNvSpPr>
      </xdr:nvSpPr>
      <xdr:spPr bwMode="auto">
        <a:xfrm>
          <a:off x="6410325" y="75057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37</xdr:row>
      <xdr:rowOff>171450</xdr:rowOff>
    </xdr:from>
    <xdr:to>
      <xdr:col>16</xdr:col>
      <xdr:colOff>295275</xdr:colOff>
      <xdr:row>37</xdr:row>
      <xdr:rowOff>171450</xdr:rowOff>
    </xdr:to>
    <xdr:sp macro="" textlink="">
      <xdr:nvSpPr>
        <xdr:cNvPr id="4" name="Line 3">
          <a:extLst>
            <a:ext uri="{FF2B5EF4-FFF2-40B4-BE49-F238E27FC236}">
              <a16:creationId xmlns:a16="http://schemas.microsoft.com/office/drawing/2014/main" id="{2EED3547-DD0A-4366-8A96-14BBF380F263}"/>
            </a:ext>
          </a:extLst>
        </xdr:cNvPr>
        <xdr:cNvSpPr>
          <a:spLocks noChangeShapeType="1"/>
        </xdr:cNvSpPr>
      </xdr:nvSpPr>
      <xdr:spPr bwMode="auto">
        <a:xfrm>
          <a:off x="6419850" y="81915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40</xdr:row>
      <xdr:rowOff>200025</xdr:rowOff>
    </xdr:from>
    <xdr:to>
      <xdr:col>16</xdr:col>
      <xdr:colOff>295275</xdr:colOff>
      <xdr:row>40</xdr:row>
      <xdr:rowOff>200025</xdr:rowOff>
    </xdr:to>
    <xdr:sp macro="" textlink="">
      <xdr:nvSpPr>
        <xdr:cNvPr id="5" name="Line 6">
          <a:extLst>
            <a:ext uri="{FF2B5EF4-FFF2-40B4-BE49-F238E27FC236}">
              <a16:creationId xmlns:a16="http://schemas.microsoft.com/office/drawing/2014/main" id="{3F124A9F-957E-4E6E-B1EC-97559164541E}"/>
            </a:ext>
          </a:extLst>
        </xdr:cNvPr>
        <xdr:cNvSpPr>
          <a:spLocks noChangeShapeType="1"/>
        </xdr:cNvSpPr>
      </xdr:nvSpPr>
      <xdr:spPr bwMode="auto">
        <a:xfrm>
          <a:off x="6391275" y="102774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38</xdr:row>
      <xdr:rowOff>200025</xdr:rowOff>
    </xdr:from>
    <xdr:to>
      <xdr:col>16</xdr:col>
      <xdr:colOff>295275</xdr:colOff>
      <xdr:row>38</xdr:row>
      <xdr:rowOff>200025</xdr:rowOff>
    </xdr:to>
    <xdr:sp macro="" textlink="">
      <xdr:nvSpPr>
        <xdr:cNvPr id="6" name="Line 6">
          <a:extLst>
            <a:ext uri="{FF2B5EF4-FFF2-40B4-BE49-F238E27FC236}">
              <a16:creationId xmlns:a16="http://schemas.microsoft.com/office/drawing/2014/main" id="{16979BE2-4092-495B-AAAD-BCAFE0489548}"/>
            </a:ext>
          </a:extLst>
        </xdr:cNvPr>
        <xdr:cNvSpPr>
          <a:spLocks noChangeShapeType="1"/>
        </xdr:cNvSpPr>
      </xdr:nvSpPr>
      <xdr:spPr bwMode="auto">
        <a:xfrm>
          <a:off x="6391275" y="89058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39</xdr:row>
      <xdr:rowOff>200025</xdr:rowOff>
    </xdr:from>
    <xdr:to>
      <xdr:col>16</xdr:col>
      <xdr:colOff>295275</xdr:colOff>
      <xdr:row>39</xdr:row>
      <xdr:rowOff>200025</xdr:rowOff>
    </xdr:to>
    <xdr:sp macro="" textlink="">
      <xdr:nvSpPr>
        <xdr:cNvPr id="7" name="Line 6">
          <a:extLst>
            <a:ext uri="{FF2B5EF4-FFF2-40B4-BE49-F238E27FC236}">
              <a16:creationId xmlns:a16="http://schemas.microsoft.com/office/drawing/2014/main" id="{B73367A7-A05E-4762-B041-2A333D2747E3}"/>
            </a:ext>
          </a:extLst>
        </xdr:cNvPr>
        <xdr:cNvSpPr>
          <a:spLocks noChangeShapeType="1"/>
        </xdr:cNvSpPr>
      </xdr:nvSpPr>
      <xdr:spPr bwMode="auto">
        <a:xfrm>
          <a:off x="6391275" y="95916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24</xdr:col>
      <xdr:colOff>1</xdr:colOff>
      <xdr:row>7</xdr:row>
      <xdr:rowOff>1</xdr:rowOff>
    </xdr:to>
    <xdr:sp macro="" textlink="">
      <xdr:nvSpPr>
        <xdr:cNvPr id="8" name="正方形/長方形 7">
          <a:extLst>
            <a:ext uri="{FF2B5EF4-FFF2-40B4-BE49-F238E27FC236}">
              <a16:creationId xmlns:a16="http://schemas.microsoft.com/office/drawing/2014/main" id="{E195FFE4-0A40-4C08-8E3A-AD429538D845}"/>
            </a:ext>
          </a:extLst>
        </xdr:cNvPr>
        <xdr:cNvSpPr/>
      </xdr:nvSpPr>
      <xdr:spPr>
        <a:xfrm>
          <a:off x="2286000" y="1219200"/>
          <a:ext cx="7381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28575</xdr:colOff>
      <xdr:row>37</xdr:row>
      <xdr:rowOff>685799</xdr:rowOff>
    </xdr:from>
    <xdr:to>
      <xdr:col>24</xdr:col>
      <xdr:colOff>0</xdr:colOff>
      <xdr:row>38</xdr:row>
      <xdr:rowOff>666749</xdr:rowOff>
    </xdr:to>
    <xdr:sp macro="" textlink="">
      <xdr:nvSpPr>
        <xdr:cNvPr id="9" name="正方形/長方形 8">
          <a:extLst>
            <a:ext uri="{FF2B5EF4-FFF2-40B4-BE49-F238E27FC236}">
              <a16:creationId xmlns:a16="http://schemas.microsoft.com/office/drawing/2014/main" id="{0D1A6DE4-4D8B-4942-B136-BB0D8EA11658}"/>
            </a:ext>
          </a:extLst>
        </xdr:cNvPr>
        <xdr:cNvSpPr/>
      </xdr:nvSpPr>
      <xdr:spPr>
        <a:xfrm>
          <a:off x="9124950" y="8534399"/>
          <a:ext cx="323850"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19</xdr:col>
      <xdr:colOff>323850</xdr:colOff>
      <xdr:row>35</xdr:row>
      <xdr:rowOff>657225</xdr:rowOff>
    </xdr:from>
    <xdr:to>
      <xdr:col>22</xdr:col>
      <xdr:colOff>352424</xdr:colOff>
      <xdr:row>40</xdr:row>
      <xdr:rowOff>676275</xdr:rowOff>
    </xdr:to>
    <xdr:sp macro="" textlink="">
      <xdr:nvSpPr>
        <xdr:cNvPr id="10" name="正方形/長方形 9">
          <a:extLst>
            <a:ext uri="{FF2B5EF4-FFF2-40B4-BE49-F238E27FC236}">
              <a16:creationId xmlns:a16="http://schemas.microsoft.com/office/drawing/2014/main" id="{4CBB3A27-C636-4095-8EC5-8805C5851AF3}"/>
            </a:ext>
          </a:extLst>
        </xdr:cNvPr>
        <xdr:cNvSpPr/>
      </xdr:nvSpPr>
      <xdr:spPr>
        <a:xfrm>
          <a:off x="8010525" y="7134225"/>
          <a:ext cx="1085849" cy="34480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10</xdr:col>
      <xdr:colOff>1</xdr:colOff>
      <xdr:row>34</xdr:row>
      <xdr:rowOff>352427</xdr:rowOff>
    </xdr:from>
    <xdr:to>
      <xdr:col>16</xdr:col>
      <xdr:colOff>9526</xdr:colOff>
      <xdr:row>36</xdr:row>
      <xdr:rowOff>19051</xdr:rowOff>
    </xdr:to>
    <xdr:sp macro="" textlink="">
      <xdr:nvSpPr>
        <xdr:cNvPr id="11" name="正方形/長方形 10">
          <a:extLst>
            <a:ext uri="{FF2B5EF4-FFF2-40B4-BE49-F238E27FC236}">
              <a16:creationId xmlns:a16="http://schemas.microsoft.com/office/drawing/2014/main" id="{1CCF73A5-0340-41E5-ADB2-AE973B0E7EF0}"/>
            </a:ext>
          </a:extLst>
        </xdr:cNvPr>
        <xdr:cNvSpPr/>
      </xdr:nvSpPr>
      <xdr:spPr>
        <a:xfrm>
          <a:off x="4057651" y="6448427"/>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4765</xdr:colOff>
      <xdr:row>31</xdr:row>
      <xdr:rowOff>109538</xdr:rowOff>
    </xdr:from>
    <xdr:to>
      <xdr:col>34</xdr:col>
      <xdr:colOff>58104</xdr:colOff>
      <xdr:row>34</xdr:row>
      <xdr:rowOff>352427</xdr:rowOff>
    </xdr:to>
    <xdr:cxnSp macro="">
      <xdr:nvCxnSpPr>
        <xdr:cNvPr id="12" name="コネクタ: カギ線 11">
          <a:extLst>
            <a:ext uri="{FF2B5EF4-FFF2-40B4-BE49-F238E27FC236}">
              <a16:creationId xmlns:a16="http://schemas.microsoft.com/office/drawing/2014/main" id="{45970747-D6D5-490A-8E8F-2D86032A6B9E}"/>
            </a:ext>
          </a:extLst>
        </xdr:cNvPr>
        <xdr:cNvCxnSpPr>
          <a:stCxn id="11" idx="0"/>
          <a:endCxn id="13" idx="1"/>
        </xdr:cNvCxnSpPr>
      </xdr:nvCxnSpPr>
      <xdr:spPr>
        <a:xfrm rot="5400000" flipH="1" flipV="1">
          <a:off x="8011002" y="2837976"/>
          <a:ext cx="719139" cy="6501764"/>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29</xdr:row>
      <xdr:rowOff>19050</xdr:rowOff>
    </xdr:from>
    <xdr:to>
      <xdr:col>46</xdr:col>
      <xdr:colOff>96203</xdr:colOff>
      <xdr:row>34</xdr:row>
      <xdr:rowOff>104775</xdr:rowOff>
    </xdr:to>
    <xdr:sp macro="" textlink="">
      <xdr:nvSpPr>
        <xdr:cNvPr id="13" name="正方形/長方形 12">
          <a:extLst>
            <a:ext uri="{FF2B5EF4-FFF2-40B4-BE49-F238E27FC236}">
              <a16:creationId xmlns:a16="http://schemas.microsoft.com/office/drawing/2014/main" id="{5D9D18D8-80DB-4F23-BAC8-EE151FEC5547}"/>
            </a:ext>
          </a:extLst>
        </xdr:cNvPr>
        <xdr:cNvSpPr/>
      </xdr:nvSpPr>
      <xdr:spPr>
        <a:xfrm>
          <a:off x="11621453" y="5257800"/>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21</xdr:col>
      <xdr:colOff>161925</xdr:colOff>
      <xdr:row>35</xdr:row>
      <xdr:rowOff>532449</xdr:rowOff>
    </xdr:from>
    <xdr:to>
      <xdr:col>34</xdr:col>
      <xdr:colOff>58103</xdr:colOff>
      <xdr:row>35</xdr:row>
      <xdr:rowOff>657226</xdr:rowOff>
    </xdr:to>
    <xdr:cxnSp macro="">
      <xdr:nvCxnSpPr>
        <xdr:cNvPr id="14" name="コネクタ: カギ線 13">
          <a:extLst>
            <a:ext uri="{FF2B5EF4-FFF2-40B4-BE49-F238E27FC236}">
              <a16:creationId xmlns:a16="http://schemas.microsoft.com/office/drawing/2014/main" id="{41196FB8-3FFA-4C6E-A1E4-8AB2927239A9}"/>
            </a:ext>
          </a:extLst>
        </xdr:cNvPr>
        <xdr:cNvCxnSpPr>
          <a:stCxn id="10" idx="0"/>
          <a:endCxn id="15" idx="1"/>
        </xdr:cNvCxnSpPr>
      </xdr:nvCxnSpPr>
      <xdr:spPr>
        <a:xfrm rot="5400000" flipH="1" flipV="1">
          <a:off x="10025063" y="5537836"/>
          <a:ext cx="124777" cy="3068003"/>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34</xdr:row>
      <xdr:rowOff>333375</xdr:rowOff>
    </xdr:from>
    <xdr:to>
      <xdr:col>46</xdr:col>
      <xdr:colOff>80963</xdr:colOff>
      <xdr:row>36</xdr:row>
      <xdr:rowOff>426721</xdr:rowOff>
    </xdr:to>
    <xdr:sp macro="" textlink="">
      <xdr:nvSpPr>
        <xdr:cNvPr id="15" name="正方形/長方形 14">
          <a:extLst>
            <a:ext uri="{FF2B5EF4-FFF2-40B4-BE49-F238E27FC236}">
              <a16:creationId xmlns:a16="http://schemas.microsoft.com/office/drawing/2014/main" id="{28A21D88-83FC-4662-82D4-E93AE5476669}"/>
            </a:ext>
          </a:extLst>
        </xdr:cNvPr>
        <xdr:cNvSpPr/>
      </xdr:nvSpPr>
      <xdr:spPr>
        <a:xfrm>
          <a:off x="11621453" y="6429375"/>
          <a:ext cx="368046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(2)~(6)</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190501</xdr:colOff>
      <xdr:row>35</xdr:row>
      <xdr:rowOff>532448</xdr:rowOff>
    </xdr:from>
    <xdr:to>
      <xdr:col>34</xdr:col>
      <xdr:colOff>58104</xdr:colOff>
      <xdr:row>37</xdr:row>
      <xdr:rowOff>685799</xdr:rowOff>
    </xdr:to>
    <xdr:cxnSp macro="">
      <xdr:nvCxnSpPr>
        <xdr:cNvPr id="17" name="コネクタ: カギ線 16">
          <a:extLst>
            <a:ext uri="{FF2B5EF4-FFF2-40B4-BE49-F238E27FC236}">
              <a16:creationId xmlns:a16="http://schemas.microsoft.com/office/drawing/2014/main" id="{745F1F66-0E00-4711-A7F1-E519CAF38E50}"/>
            </a:ext>
          </a:extLst>
        </xdr:cNvPr>
        <xdr:cNvCxnSpPr>
          <a:cxnSpLocks/>
          <a:stCxn id="9" idx="0"/>
          <a:endCxn id="15" idx="1"/>
        </xdr:cNvCxnSpPr>
      </xdr:nvCxnSpPr>
      <xdr:spPr>
        <a:xfrm rot="5400000" flipH="1" flipV="1">
          <a:off x="9691689" y="6604635"/>
          <a:ext cx="1524951" cy="2334578"/>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49</xdr:row>
      <xdr:rowOff>85725</xdr:rowOff>
    </xdr:from>
    <xdr:to>
      <xdr:col>17</xdr:col>
      <xdr:colOff>571500</xdr:colOff>
      <xdr:row>52</xdr:row>
      <xdr:rowOff>266700</xdr:rowOff>
    </xdr:to>
    <xdr:sp macro="" textlink="">
      <xdr:nvSpPr>
        <xdr:cNvPr id="20" name="正方形/長方形 19">
          <a:extLst>
            <a:ext uri="{FF2B5EF4-FFF2-40B4-BE49-F238E27FC236}">
              <a16:creationId xmlns:a16="http://schemas.microsoft.com/office/drawing/2014/main" id="{FC6C7AA8-D515-41E8-8A34-D7D1D19EC85F}"/>
            </a:ext>
          </a:extLst>
        </xdr:cNvPr>
        <xdr:cNvSpPr/>
      </xdr:nvSpPr>
      <xdr:spPr>
        <a:xfrm>
          <a:off x="180974" y="11677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51</xdr:row>
      <xdr:rowOff>23813</xdr:rowOff>
    </xdr:from>
    <xdr:to>
      <xdr:col>34</xdr:col>
      <xdr:colOff>58103</xdr:colOff>
      <xdr:row>51</xdr:row>
      <xdr:rowOff>128588</xdr:rowOff>
    </xdr:to>
    <xdr:cxnSp macro="">
      <xdr:nvCxnSpPr>
        <xdr:cNvPr id="21" name="コネクタ: カギ線 20">
          <a:extLst>
            <a:ext uri="{FF2B5EF4-FFF2-40B4-BE49-F238E27FC236}">
              <a16:creationId xmlns:a16="http://schemas.microsoft.com/office/drawing/2014/main" id="{BBB168B7-0386-4179-A073-C8FE57CA3423}"/>
            </a:ext>
          </a:extLst>
        </xdr:cNvPr>
        <xdr:cNvCxnSpPr>
          <a:stCxn id="20" idx="3"/>
          <a:endCxn id="22" idx="1"/>
        </xdr:cNvCxnSpPr>
      </xdr:nvCxnSpPr>
      <xdr:spPr>
        <a:xfrm flipV="1">
          <a:off x="7096125" y="13520738"/>
          <a:ext cx="4525328" cy="104775"/>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58103</xdr:colOff>
      <xdr:row>48</xdr:row>
      <xdr:rowOff>266700</xdr:rowOff>
    </xdr:from>
    <xdr:to>
      <xdr:col>46</xdr:col>
      <xdr:colOff>96203</xdr:colOff>
      <xdr:row>52</xdr:row>
      <xdr:rowOff>209550</xdr:rowOff>
    </xdr:to>
    <xdr:sp macro="" textlink="">
      <xdr:nvSpPr>
        <xdr:cNvPr id="22" name="正方形/長方形 21">
          <a:extLst>
            <a:ext uri="{FF2B5EF4-FFF2-40B4-BE49-F238E27FC236}">
              <a16:creationId xmlns:a16="http://schemas.microsoft.com/office/drawing/2014/main" id="{A5D8F7D0-3F7A-4041-8860-54879A1AC5A9}"/>
            </a:ext>
          </a:extLst>
        </xdr:cNvPr>
        <xdr:cNvSpPr/>
      </xdr:nvSpPr>
      <xdr:spPr>
        <a:xfrm>
          <a:off x="11621453" y="13049250"/>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34</xdr:col>
      <xdr:colOff>5714</xdr:colOff>
      <xdr:row>54</xdr:row>
      <xdr:rowOff>123825</xdr:rowOff>
    </xdr:from>
    <xdr:to>
      <xdr:col>46</xdr:col>
      <xdr:colOff>154304</xdr:colOff>
      <xdr:row>60</xdr:row>
      <xdr:rowOff>144781</xdr:rowOff>
    </xdr:to>
    <xdr:sp macro="" textlink="">
      <xdr:nvSpPr>
        <xdr:cNvPr id="26" name="正方形/長方形 25">
          <a:extLst>
            <a:ext uri="{FF2B5EF4-FFF2-40B4-BE49-F238E27FC236}">
              <a16:creationId xmlns:a16="http://schemas.microsoft.com/office/drawing/2014/main" id="{FE00E28C-AC9F-4871-A4D2-F186CFA08D9E}"/>
            </a:ext>
          </a:extLst>
        </xdr:cNvPr>
        <xdr:cNvSpPr/>
      </xdr:nvSpPr>
      <xdr:spPr>
        <a:xfrm>
          <a:off x="11569064" y="14382750"/>
          <a:ext cx="3806190" cy="116395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166688</xdr:colOff>
      <xdr:row>54</xdr:row>
      <xdr:rowOff>123825</xdr:rowOff>
    </xdr:from>
    <xdr:to>
      <xdr:col>40</xdr:col>
      <xdr:colOff>80009</xdr:colOff>
      <xdr:row>55</xdr:row>
      <xdr:rowOff>180975</xdr:rowOff>
    </xdr:to>
    <xdr:cxnSp macro="">
      <xdr:nvCxnSpPr>
        <xdr:cNvPr id="27" name="コネクタ: カギ線 26">
          <a:extLst>
            <a:ext uri="{FF2B5EF4-FFF2-40B4-BE49-F238E27FC236}">
              <a16:creationId xmlns:a16="http://schemas.microsoft.com/office/drawing/2014/main" id="{A1913B63-F9F6-4155-B07D-177E3261FD7C}"/>
            </a:ext>
          </a:extLst>
        </xdr:cNvPr>
        <xdr:cNvCxnSpPr>
          <a:stCxn id="28" idx="0"/>
          <a:endCxn id="26" idx="0"/>
        </xdr:cNvCxnSpPr>
      </xdr:nvCxnSpPr>
      <xdr:spPr>
        <a:xfrm rot="5400000" flipH="1" flipV="1">
          <a:off x="11243786" y="12402027"/>
          <a:ext cx="247650" cy="4209096"/>
        </a:xfrm>
        <a:prstGeom prst="bentConnector3">
          <a:avLst>
            <a:gd name="adj1" fmla="val 19230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22</xdr:col>
      <xdr:colOff>342900</xdr:colOff>
      <xdr:row>55</xdr:row>
      <xdr:rowOff>180975</xdr:rowOff>
    </xdr:from>
    <xdr:to>
      <xdr:col>23</xdr:col>
      <xdr:colOff>342900</xdr:colOff>
      <xdr:row>59</xdr:row>
      <xdr:rowOff>9526</xdr:rowOff>
    </xdr:to>
    <xdr:sp macro="" textlink="">
      <xdr:nvSpPr>
        <xdr:cNvPr id="28" name="正方形/長方形 27">
          <a:extLst>
            <a:ext uri="{FF2B5EF4-FFF2-40B4-BE49-F238E27FC236}">
              <a16:creationId xmlns:a16="http://schemas.microsoft.com/office/drawing/2014/main" id="{71733CFC-5DC9-470D-AD27-020B77F5E602}"/>
            </a:ext>
          </a:extLst>
        </xdr:cNvPr>
        <xdr:cNvSpPr/>
      </xdr:nvSpPr>
      <xdr:spPr>
        <a:xfrm>
          <a:off x="9086850" y="14630400"/>
          <a:ext cx="352425"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1</xdr:colOff>
      <xdr:row>55</xdr:row>
      <xdr:rowOff>190498</xdr:rowOff>
    </xdr:from>
    <xdr:to>
      <xdr:col>23</xdr:col>
      <xdr:colOff>723901</xdr:colOff>
      <xdr:row>59</xdr:row>
      <xdr:rowOff>19049</xdr:rowOff>
    </xdr:to>
    <xdr:sp macro="" textlink="">
      <xdr:nvSpPr>
        <xdr:cNvPr id="29" name="正方形/長方形 28">
          <a:extLst>
            <a:ext uri="{FF2B5EF4-FFF2-40B4-BE49-F238E27FC236}">
              <a16:creationId xmlns:a16="http://schemas.microsoft.com/office/drawing/2014/main" id="{EA9E4AA1-F63B-4A5D-A720-08AE3426C1B6}"/>
            </a:ext>
          </a:extLst>
        </xdr:cNvPr>
        <xdr:cNvSpPr/>
      </xdr:nvSpPr>
      <xdr:spPr>
        <a:xfrm>
          <a:off x="9096376" y="13211173"/>
          <a:ext cx="723900"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35</xdr:col>
      <xdr:colOff>221092</xdr:colOff>
      <xdr:row>0</xdr:row>
      <xdr:rowOff>0</xdr:rowOff>
    </xdr:from>
    <xdr:to>
      <xdr:col>41</xdr:col>
      <xdr:colOff>5534</xdr:colOff>
      <xdr:row>1</xdr:row>
      <xdr:rowOff>397249</xdr:rowOff>
    </xdr:to>
    <xdr:sp macro="" textlink="">
      <xdr:nvSpPr>
        <xdr:cNvPr id="2" name="AutoShape 1">
          <a:extLst>
            <a:ext uri="{FF2B5EF4-FFF2-40B4-BE49-F238E27FC236}">
              <a16:creationId xmlns:a16="http://schemas.microsoft.com/office/drawing/2014/main" id="{95C95AA1-4822-43B8-A3D0-9D20A46E5748}"/>
            </a:ext>
          </a:extLst>
        </xdr:cNvPr>
        <xdr:cNvSpPr>
          <a:spLocks noChangeArrowheads="1"/>
        </xdr:cNvSpPr>
      </xdr:nvSpPr>
      <xdr:spPr bwMode="auto">
        <a:xfrm>
          <a:off x="24224092" y="0"/>
          <a:ext cx="3899242" cy="340099"/>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同行援護の人材要件について前年度実績による場合に使用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下記の５つの項目のうち、いずれかを満たす場合に加算の対象となります。</a:t>
          </a:r>
        </a:p>
      </xdr:txBody>
    </xdr:sp>
    <xdr:clientData/>
  </xdr:twoCellAnchor>
  <xdr:twoCellAnchor>
    <xdr:from>
      <xdr:col>30</xdr:col>
      <xdr:colOff>200025</xdr:colOff>
      <xdr:row>11</xdr:row>
      <xdr:rowOff>40005</xdr:rowOff>
    </xdr:from>
    <xdr:to>
      <xdr:col>35</xdr:col>
      <xdr:colOff>251463</xdr:colOff>
      <xdr:row>13</xdr:row>
      <xdr:rowOff>66727</xdr:rowOff>
    </xdr:to>
    <xdr:sp macro="" textlink="">
      <xdr:nvSpPr>
        <xdr:cNvPr id="3" name="AutoShape 2">
          <a:extLst>
            <a:ext uri="{FF2B5EF4-FFF2-40B4-BE49-F238E27FC236}">
              <a16:creationId xmlns:a16="http://schemas.microsoft.com/office/drawing/2014/main" id="{81B5F987-77DC-41B2-AF37-6758AD7A5CC5}"/>
            </a:ext>
          </a:extLst>
        </xdr:cNvPr>
        <xdr:cNvSpPr>
          <a:spLocks noChangeArrowheads="1"/>
        </xdr:cNvSpPr>
      </xdr:nvSpPr>
      <xdr:spPr bwMode="auto">
        <a:xfrm>
          <a:off x="20774025" y="1925955"/>
          <a:ext cx="3480438" cy="369622"/>
        </a:xfrm>
        <a:prstGeom prst="wedgeRectCallout">
          <a:avLst>
            <a:gd name="adj1" fmla="val -125769"/>
            <a:gd name="adj2" fmla="val -7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36</xdr:col>
      <xdr:colOff>643890</xdr:colOff>
      <xdr:row>7</xdr:row>
      <xdr:rowOff>419100</xdr:rowOff>
    </xdr:from>
    <xdr:to>
      <xdr:col>39</xdr:col>
      <xdr:colOff>32551</xdr:colOff>
      <xdr:row>8</xdr:row>
      <xdr:rowOff>476250</xdr:rowOff>
    </xdr:to>
    <xdr:sp macro="" textlink="">
      <xdr:nvSpPr>
        <xdr:cNvPr id="4" name="AutoShape 3">
          <a:extLst>
            <a:ext uri="{FF2B5EF4-FFF2-40B4-BE49-F238E27FC236}">
              <a16:creationId xmlns:a16="http://schemas.microsoft.com/office/drawing/2014/main" id="{6364A82F-D528-4D83-BC16-F6663C8AB8F9}"/>
            </a:ext>
          </a:extLst>
        </xdr:cNvPr>
        <xdr:cNvSpPr>
          <a:spLocks noChangeArrowheads="1"/>
        </xdr:cNvSpPr>
      </xdr:nvSpPr>
      <xdr:spPr bwMode="auto">
        <a:xfrm>
          <a:off x="25332690" y="1371600"/>
          <a:ext cx="1446061" cy="171450"/>
        </a:xfrm>
        <a:prstGeom prst="wedgeRectCallout">
          <a:avLst>
            <a:gd name="adj1" fmla="val -145669"/>
            <a:gd name="adj2" fmla="val 105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28</xdr:col>
      <xdr:colOff>534073</xdr:colOff>
      <xdr:row>29</xdr:row>
      <xdr:rowOff>160020</xdr:rowOff>
    </xdr:from>
    <xdr:to>
      <xdr:col>34</xdr:col>
      <xdr:colOff>85188</xdr:colOff>
      <xdr:row>30</xdr:row>
      <xdr:rowOff>304836</xdr:rowOff>
    </xdr:to>
    <xdr:sp macro="" textlink="">
      <xdr:nvSpPr>
        <xdr:cNvPr id="5" name="AutoShape 4">
          <a:extLst>
            <a:ext uri="{FF2B5EF4-FFF2-40B4-BE49-F238E27FC236}">
              <a16:creationId xmlns:a16="http://schemas.microsoft.com/office/drawing/2014/main" id="{C38240F0-8C37-43CB-B5D5-77A6D0DC91B5}"/>
            </a:ext>
          </a:extLst>
        </xdr:cNvPr>
        <xdr:cNvSpPr>
          <a:spLocks noChangeArrowheads="1"/>
        </xdr:cNvSpPr>
      </xdr:nvSpPr>
      <xdr:spPr bwMode="auto">
        <a:xfrm>
          <a:off x="19736473" y="5132070"/>
          <a:ext cx="3665915" cy="182916"/>
        </a:xfrm>
        <a:prstGeom prst="wedgeRectCallout">
          <a:avLst>
            <a:gd name="adj1" fmla="val -68153"/>
            <a:gd name="adj2" fmla="val 30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29</xdr:col>
      <xdr:colOff>157556</xdr:colOff>
      <xdr:row>32</xdr:row>
      <xdr:rowOff>295275</xdr:rowOff>
    </xdr:from>
    <xdr:to>
      <xdr:col>34</xdr:col>
      <xdr:colOff>429323</xdr:colOff>
      <xdr:row>33</xdr:row>
      <xdr:rowOff>352425</xdr:rowOff>
    </xdr:to>
    <xdr:sp macro="" textlink="">
      <xdr:nvSpPr>
        <xdr:cNvPr id="6" name="AutoShape 5">
          <a:extLst>
            <a:ext uri="{FF2B5EF4-FFF2-40B4-BE49-F238E27FC236}">
              <a16:creationId xmlns:a16="http://schemas.microsoft.com/office/drawing/2014/main" id="{EBB06188-9826-463B-B9F7-292C81730AF2}"/>
            </a:ext>
          </a:extLst>
        </xdr:cNvPr>
        <xdr:cNvSpPr>
          <a:spLocks noChangeArrowheads="1"/>
        </xdr:cNvSpPr>
      </xdr:nvSpPr>
      <xdr:spPr bwMode="auto">
        <a:xfrm>
          <a:off x="20045756" y="5657850"/>
          <a:ext cx="3700767" cy="171450"/>
        </a:xfrm>
        <a:prstGeom prst="wedgeRectCallout">
          <a:avLst>
            <a:gd name="adj1" fmla="val -75574"/>
            <a:gd name="adj2" fmla="val 2272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28</xdr:col>
      <xdr:colOff>480733</xdr:colOff>
      <xdr:row>35</xdr:row>
      <xdr:rowOff>190500</xdr:rowOff>
    </xdr:from>
    <xdr:to>
      <xdr:col>33</xdr:col>
      <xdr:colOff>410283</xdr:colOff>
      <xdr:row>36</xdr:row>
      <xdr:rowOff>116292</xdr:rowOff>
    </xdr:to>
    <xdr:sp macro="" textlink="">
      <xdr:nvSpPr>
        <xdr:cNvPr id="7" name="AutoShape 6">
          <a:extLst>
            <a:ext uri="{FF2B5EF4-FFF2-40B4-BE49-F238E27FC236}">
              <a16:creationId xmlns:a16="http://schemas.microsoft.com/office/drawing/2014/main" id="{CA914DC3-C55C-485E-8DC8-DE00185612B8}"/>
            </a:ext>
          </a:extLst>
        </xdr:cNvPr>
        <xdr:cNvSpPr>
          <a:spLocks noChangeArrowheads="1"/>
        </xdr:cNvSpPr>
      </xdr:nvSpPr>
      <xdr:spPr bwMode="auto">
        <a:xfrm>
          <a:off x="19683133" y="6172200"/>
          <a:ext cx="3358550" cy="116292"/>
        </a:xfrm>
        <a:prstGeom prst="wedgeRectCallout">
          <a:avLst>
            <a:gd name="adj1" fmla="val -68852"/>
            <a:gd name="adj2" fmla="val 764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31</xdr:col>
      <xdr:colOff>563767</xdr:colOff>
      <xdr:row>39</xdr:row>
      <xdr:rowOff>224677</xdr:rowOff>
    </xdr:from>
    <xdr:to>
      <xdr:col>35</xdr:col>
      <xdr:colOff>260581</xdr:colOff>
      <xdr:row>42</xdr:row>
      <xdr:rowOff>250451</xdr:rowOff>
    </xdr:to>
    <xdr:sp macro="" textlink="">
      <xdr:nvSpPr>
        <xdr:cNvPr id="8" name="AutoShape 7">
          <a:extLst>
            <a:ext uri="{FF2B5EF4-FFF2-40B4-BE49-F238E27FC236}">
              <a16:creationId xmlns:a16="http://schemas.microsoft.com/office/drawing/2014/main" id="{F4A88A34-3559-4144-9C23-13798DDA4B72}"/>
            </a:ext>
          </a:extLst>
        </xdr:cNvPr>
        <xdr:cNvSpPr>
          <a:spLocks noChangeArrowheads="1"/>
        </xdr:cNvSpPr>
      </xdr:nvSpPr>
      <xdr:spPr bwMode="auto">
        <a:xfrm>
          <a:off x="21823567" y="6854077"/>
          <a:ext cx="2440014" cy="521074"/>
        </a:xfrm>
        <a:prstGeom prst="wedgeRectCallout">
          <a:avLst>
            <a:gd name="adj1" fmla="val -91319"/>
            <a:gd name="adj2" fmla="val 15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27</xdr:col>
      <xdr:colOff>520065</xdr:colOff>
      <xdr:row>48</xdr:row>
      <xdr:rowOff>316230</xdr:rowOff>
    </xdr:from>
    <xdr:to>
      <xdr:col>33</xdr:col>
      <xdr:colOff>66698</xdr:colOff>
      <xdr:row>52</xdr:row>
      <xdr:rowOff>258</xdr:rowOff>
    </xdr:to>
    <xdr:sp macro="" textlink="">
      <xdr:nvSpPr>
        <xdr:cNvPr id="9" name="AutoShape 8">
          <a:extLst>
            <a:ext uri="{FF2B5EF4-FFF2-40B4-BE49-F238E27FC236}">
              <a16:creationId xmlns:a16="http://schemas.microsoft.com/office/drawing/2014/main" id="{E5ED374E-39E4-4F45-87EC-EF9D8DB20B24}"/>
            </a:ext>
          </a:extLst>
        </xdr:cNvPr>
        <xdr:cNvSpPr>
          <a:spLocks noChangeArrowheads="1"/>
        </xdr:cNvSpPr>
      </xdr:nvSpPr>
      <xdr:spPr bwMode="auto">
        <a:xfrm>
          <a:off x="19036665" y="8402955"/>
          <a:ext cx="3661433" cy="512703"/>
        </a:xfrm>
        <a:prstGeom prst="wedgeRectCallout">
          <a:avLst>
            <a:gd name="adj1" fmla="val -68653"/>
            <a:gd name="adj2" fmla="val -4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28</xdr:col>
      <xdr:colOff>480733</xdr:colOff>
      <xdr:row>38</xdr:row>
      <xdr:rowOff>38100</xdr:rowOff>
    </xdr:from>
    <xdr:to>
      <xdr:col>33</xdr:col>
      <xdr:colOff>410283</xdr:colOff>
      <xdr:row>39</xdr:row>
      <xdr:rowOff>106767</xdr:rowOff>
    </xdr:to>
    <xdr:sp macro="" textlink="">
      <xdr:nvSpPr>
        <xdr:cNvPr id="10" name="AutoShape 6">
          <a:extLst>
            <a:ext uri="{FF2B5EF4-FFF2-40B4-BE49-F238E27FC236}">
              <a16:creationId xmlns:a16="http://schemas.microsoft.com/office/drawing/2014/main" id="{2E1C93C2-F0D8-450F-9B4E-EA9B770D9292}"/>
            </a:ext>
          </a:extLst>
        </xdr:cNvPr>
        <xdr:cNvSpPr>
          <a:spLocks noChangeArrowheads="1"/>
        </xdr:cNvSpPr>
      </xdr:nvSpPr>
      <xdr:spPr bwMode="auto">
        <a:xfrm>
          <a:off x="19683133" y="6553200"/>
          <a:ext cx="3358550" cy="240117"/>
        </a:xfrm>
        <a:prstGeom prst="wedgeRectCallout">
          <a:avLst>
            <a:gd name="adj1" fmla="val -68852"/>
            <a:gd name="adj2" fmla="val 764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２０％以上となる場合、人材要件を満たします。</a:t>
          </a:r>
        </a:p>
      </xdr:txBody>
    </xdr:sp>
    <xdr:clientData/>
  </xdr:twoCellAnchor>
  <xdr:twoCellAnchor>
    <xdr:from>
      <xdr:col>19</xdr:col>
      <xdr:colOff>347382</xdr:colOff>
      <xdr:row>0</xdr:row>
      <xdr:rowOff>168088</xdr:rowOff>
    </xdr:from>
    <xdr:to>
      <xdr:col>27</xdr:col>
      <xdr:colOff>118222</xdr:colOff>
      <xdr:row>1</xdr:row>
      <xdr:rowOff>226359</xdr:rowOff>
    </xdr:to>
    <xdr:sp macro="" textlink="">
      <xdr:nvSpPr>
        <xdr:cNvPr id="11" name="正方形/長方形 10">
          <a:extLst>
            <a:ext uri="{FF2B5EF4-FFF2-40B4-BE49-F238E27FC236}">
              <a16:creationId xmlns:a16="http://schemas.microsoft.com/office/drawing/2014/main" id="{EE1FF00C-2229-4E7E-8709-61384AF87E42}"/>
            </a:ext>
          </a:extLst>
        </xdr:cNvPr>
        <xdr:cNvSpPr/>
      </xdr:nvSpPr>
      <xdr:spPr>
        <a:xfrm>
          <a:off x="13377582" y="168088"/>
          <a:ext cx="5257240" cy="17257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139065</xdr:colOff>
      <xdr:row>0</xdr:row>
      <xdr:rowOff>142875</xdr:rowOff>
    </xdr:from>
    <xdr:to>
      <xdr:col>25</xdr:col>
      <xdr:colOff>464795</xdr:colOff>
      <xdr:row>3</xdr:row>
      <xdr:rowOff>800100</xdr:rowOff>
    </xdr:to>
    <xdr:sp macro="" textlink="">
      <xdr:nvSpPr>
        <xdr:cNvPr id="2" name="AutoShape 1">
          <a:extLst>
            <a:ext uri="{FF2B5EF4-FFF2-40B4-BE49-F238E27FC236}">
              <a16:creationId xmlns:a16="http://schemas.microsoft.com/office/drawing/2014/main" id="{11DA252A-AA4A-4743-B6B9-E4C64772D59E}"/>
            </a:ext>
          </a:extLst>
        </xdr:cNvPr>
        <xdr:cNvSpPr>
          <a:spLocks noChangeArrowheads="1"/>
        </xdr:cNvSpPr>
      </xdr:nvSpPr>
      <xdr:spPr bwMode="auto">
        <a:xfrm>
          <a:off x="13855065" y="142875"/>
          <a:ext cx="3754730" cy="5429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同行援護の人材要件について前３月間実績による場合に使用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r>
            <a:rPr lang="ja-JP" altLang="en-US" sz="1000" b="0" i="0" u="none" strike="noStrike" baseline="0">
              <a:solidFill>
                <a:srgbClr val="000000"/>
              </a:solidFill>
              <a:latin typeface="ＭＳ Ｐゴシック"/>
              <a:ea typeface="ＭＳ Ｐゴシック"/>
            </a:rPr>
            <a:t>・下記の５つの項目のうち、いずれかを満たす場合に加算の対象となります。</a:t>
          </a:r>
        </a:p>
      </xdr:txBody>
    </xdr:sp>
    <xdr:clientData/>
  </xdr:twoCellAnchor>
  <xdr:twoCellAnchor>
    <xdr:from>
      <xdr:col>19</xdr:col>
      <xdr:colOff>601980</xdr:colOff>
      <xdr:row>7</xdr:row>
      <xdr:rowOff>209550</xdr:rowOff>
    </xdr:from>
    <xdr:to>
      <xdr:col>22</xdr:col>
      <xdr:colOff>533400</xdr:colOff>
      <xdr:row>9</xdr:row>
      <xdr:rowOff>9525</xdr:rowOff>
    </xdr:to>
    <xdr:sp macro="" textlink="">
      <xdr:nvSpPr>
        <xdr:cNvPr id="3" name="AutoShape 2">
          <a:extLst>
            <a:ext uri="{FF2B5EF4-FFF2-40B4-BE49-F238E27FC236}">
              <a16:creationId xmlns:a16="http://schemas.microsoft.com/office/drawing/2014/main" id="{412BF278-AFAA-44B6-B827-394E415095C6}"/>
            </a:ext>
          </a:extLst>
        </xdr:cNvPr>
        <xdr:cNvSpPr>
          <a:spLocks noChangeArrowheads="1"/>
        </xdr:cNvSpPr>
      </xdr:nvSpPr>
      <xdr:spPr bwMode="auto">
        <a:xfrm>
          <a:off x="13632180" y="1371600"/>
          <a:ext cx="1988820" cy="180975"/>
        </a:xfrm>
        <a:prstGeom prst="wedgeRectCallout">
          <a:avLst>
            <a:gd name="adj1" fmla="val -140047"/>
            <a:gd name="adj2" fmla="val -1380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20</xdr:col>
      <xdr:colOff>114300</xdr:colOff>
      <xdr:row>12</xdr:row>
      <xdr:rowOff>85725</xdr:rowOff>
    </xdr:from>
    <xdr:to>
      <xdr:col>23</xdr:col>
      <xdr:colOff>455245</xdr:colOff>
      <xdr:row>15</xdr:row>
      <xdr:rowOff>0</xdr:rowOff>
    </xdr:to>
    <xdr:sp macro="" textlink="">
      <xdr:nvSpPr>
        <xdr:cNvPr id="4" name="AutoShape 3">
          <a:extLst>
            <a:ext uri="{FF2B5EF4-FFF2-40B4-BE49-F238E27FC236}">
              <a16:creationId xmlns:a16="http://schemas.microsoft.com/office/drawing/2014/main" id="{DE46D4FD-88A1-4DEE-BAB5-25E159FE2FCB}"/>
            </a:ext>
          </a:extLst>
        </xdr:cNvPr>
        <xdr:cNvSpPr>
          <a:spLocks noChangeArrowheads="1"/>
        </xdr:cNvSpPr>
      </xdr:nvSpPr>
      <xdr:spPr bwMode="auto">
        <a:xfrm>
          <a:off x="13830300" y="2143125"/>
          <a:ext cx="2398345" cy="428625"/>
        </a:xfrm>
        <a:prstGeom prst="wedgeRectCallout">
          <a:avLst>
            <a:gd name="adj1" fmla="val -62366"/>
            <a:gd name="adj2" fmla="val -2404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000"/>
            </a:lnSpc>
            <a:defRPr sz="1000"/>
          </a:pPr>
          <a:r>
            <a:rPr lang="ja-JP" altLang="en-US" sz="9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428625</xdr:colOff>
      <xdr:row>29</xdr:row>
      <xdr:rowOff>95251</xdr:rowOff>
    </xdr:from>
    <xdr:to>
      <xdr:col>24</xdr:col>
      <xdr:colOff>280018</xdr:colOff>
      <xdr:row>32</xdr:row>
      <xdr:rowOff>1</xdr:rowOff>
    </xdr:to>
    <xdr:sp macro="" textlink="">
      <xdr:nvSpPr>
        <xdr:cNvPr id="5" name="AutoShape 6">
          <a:extLst>
            <a:ext uri="{FF2B5EF4-FFF2-40B4-BE49-F238E27FC236}">
              <a16:creationId xmlns:a16="http://schemas.microsoft.com/office/drawing/2014/main" id="{C7634A92-EB5B-407F-9D2E-94FA9D73AA96}"/>
            </a:ext>
          </a:extLst>
        </xdr:cNvPr>
        <xdr:cNvSpPr>
          <a:spLocks noChangeArrowheads="1"/>
        </xdr:cNvSpPr>
      </xdr:nvSpPr>
      <xdr:spPr bwMode="auto">
        <a:xfrm>
          <a:off x="13458825" y="5067301"/>
          <a:ext cx="3280393" cy="419100"/>
        </a:xfrm>
        <a:prstGeom prst="wedgeRectCallout">
          <a:avLst>
            <a:gd name="adj1" fmla="val -63986"/>
            <a:gd name="adj2" fmla="val 76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476250</xdr:colOff>
      <xdr:row>33</xdr:row>
      <xdr:rowOff>247650</xdr:rowOff>
    </xdr:from>
    <xdr:to>
      <xdr:col>24</xdr:col>
      <xdr:colOff>327643</xdr:colOff>
      <xdr:row>35</xdr:row>
      <xdr:rowOff>247650</xdr:rowOff>
    </xdr:to>
    <xdr:sp macro="" textlink="">
      <xdr:nvSpPr>
        <xdr:cNvPr id="6" name="AutoShape 7">
          <a:extLst>
            <a:ext uri="{FF2B5EF4-FFF2-40B4-BE49-F238E27FC236}">
              <a16:creationId xmlns:a16="http://schemas.microsoft.com/office/drawing/2014/main" id="{76DB0013-6E4D-4E96-89F7-0931D885C3FC}"/>
            </a:ext>
          </a:extLst>
        </xdr:cNvPr>
        <xdr:cNvSpPr>
          <a:spLocks noChangeArrowheads="1"/>
        </xdr:cNvSpPr>
      </xdr:nvSpPr>
      <xdr:spPr bwMode="auto">
        <a:xfrm>
          <a:off x="13506450" y="5829300"/>
          <a:ext cx="3280393" cy="342900"/>
        </a:xfrm>
        <a:prstGeom prst="wedgeRectCallout">
          <a:avLst>
            <a:gd name="adj1" fmla="val -66963"/>
            <a:gd name="adj2" fmla="val 961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19</xdr:col>
      <xdr:colOff>9525</xdr:colOff>
      <xdr:row>36</xdr:row>
      <xdr:rowOff>323849</xdr:rowOff>
    </xdr:from>
    <xdr:to>
      <xdr:col>23</xdr:col>
      <xdr:colOff>546718</xdr:colOff>
      <xdr:row>39</xdr:row>
      <xdr:rowOff>105334</xdr:rowOff>
    </xdr:to>
    <xdr:sp macro="" textlink="">
      <xdr:nvSpPr>
        <xdr:cNvPr id="7" name="AutoShape 8">
          <a:extLst>
            <a:ext uri="{FF2B5EF4-FFF2-40B4-BE49-F238E27FC236}">
              <a16:creationId xmlns:a16="http://schemas.microsoft.com/office/drawing/2014/main" id="{BC154952-2F46-4AD6-BEDB-CF4BD718FA00}"/>
            </a:ext>
          </a:extLst>
        </xdr:cNvPr>
        <xdr:cNvSpPr>
          <a:spLocks noChangeArrowheads="1"/>
        </xdr:cNvSpPr>
      </xdr:nvSpPr>
      <xdr:spPr bwMode="auto">
        <a:xfrm>
          <a:off x="13039725" y="6343649"/>
          <a:ext cx="3280393" cy="448235"/>
        </a:xfrm>
        <a:prstGeom prst="wedgeRectCallout">
          <a:avLst>
            <a:gd name="adj1" fmla="val -66370"/>
            <a:gd name="adj2" fmla="val 1538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533400</xdr:colOff>
      <xdr:row>42</xdr:row>
      <xdr:rowOff>161925</xdr:rowOff>
    </xdr:from>
    <xdr:to>
      <xdr:col>22</xdr:col>
      <xdr:colOff>588556</xdr:colOff>
      <xdr:row>46</xdr:row>
      <xdr:rowOff>163873</xdr:rowOff>
    </xdr:to>
    <xdr:sp macro="" textlink="">
      <xdr:nvSpPr>
        <xdr:cNvPr id="8" name="AutoShape 9">
          <a:extLst>
            <a:ext uri="{FF2B5EF4-FFF2-40B4-BE49-F238E27FC236}">
              <a16:creationId xmlns:a16="http://schemas.microsoft.com/office/drawing/2014/main" id="{DE0E6BC2-D7AD-4668-98AC-ECD3993556BB}"/>
            </a:ext>
          </a:extLst>
        </xdr:cNvPr>
        <xdr:cNvSpPr>
          <a:spLocks noChangeArrowheads="1"/>
        </xdr:cNvSpPr>
      </xdr:nvSpPr>
      <xdr:spPr bwMode="auto">
        <a:xfrm>
          <a:off x="13563600" y="7362825"/>
          <a:ext cx="2112556" cy="687748"/>
        </a:xfrm>
        <a:prstGeom prst="wedgeRectCallout">
          <a:avLst>
            <a:gd name="adj1" fmla="val -107971"/>
            <a:gd name="adj2" fmla="val 5496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同行援護サービスを提供した時間を記載してください。</a:t>
          </a:r>
        </a:p>
      </xdr:txBody>
    </xdr:sp>
    <xdr:clientData/>
  </xdr:twoCellAnchor>
  <xdr:twoCellAnchor>
    <xdr:from>
      <xdr:col>19</xdr:col>
      <xdr:colOff>9525</xdr:colOff>
      <xdr:row>48</xdr:row>
      <xdr:rowOff>57149</xdr:rowOff>
    </xdr:from>
    <xdr:to>
      <xdr:col>23</xdr:col>
      <xdr:colOff>255180</xdr:colOff>
      <xdr:row>50</xdr:row>
      <xdr:rowOff>180981</xdr:rowOff>
    </xdr:to>
    <xdr:sp macro="" textlink="">
      <xdr:nvSpPr>
        <xdr:cNvPr id="9" name="AutoShape 10">
          <a:extLst>
            <a:ext uri="{FF2B5EF4-FFF2-40B4-BE49-F238E27FC236}">
              <a16:creationId xmlns:a16="http://schemas.microsoft.com/office/drawing/2014/main" id="{157483DF-833B-453B-9AF1-5C4E88C7ABEF}"/>
            </a:ext>
          </a:extLst>
        </xdr:cNvPr>
        <xdr:cNvSpPr>
          <a:spLocks noChangeArrowheads="1"/>
        </xdr:cNvSpPr>
      </xdr:nvSpPr>
      <xdr:spPr bwMode="auto">
        <a:xfrm>
          <a:off x="13039725" y="8286749"/>
          <a:ext cx="2988855" cy="457207"/>
        </a:xfrm>
        <a:prstGeom prst="wedgeRectCallout">
          <a:avLst>
            <a:gd name="adj1" fmla="val -73540"/>
            <a:gd name="adj2" fmla="val 4695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19</xdr:col>
      <xdr:colOff>9525</xdr:colOff>
      <xdr:row>39</xdr:row>
      <xdr:rowOff>257174</xdr:rowOff>
    </xdr:from>
    <xdr:to>
      <xdr:col>23</xdr:col>
      <xdr:colOff>546718</xdr:colOff>
      <xdr:row>42</xdr:row>
      <xdr:rowOff>72277</xdr:rowOff>
    </xdr:to>
    <xdr:sp macro="" textlink="">
      <xdr:nvSpPr>
        <xdr:cNvPr id="10" name="AutoShape 8">
          <a:extLst>
            <a:ext uri="{FF2B5EF4-FFF2-40B4-BE49-F238E27FC236}">
              <a16:creationId xmlns:a16="http://schemas.microsoft.com/office/drawing/2014/main" id="{60FCB971-3E73-46B2-8DCD-E6F34DBBB0FF}"/>
            </a:ext>
          </a:extLst>
        </xdr:cNvPr>
        <xdr:cNvSpPr>
          <a:spLocks noChangeArrowheads="1"/>
        </xdr:cNvSpPr>
      </xdr:nvSpPr>
      <xdr:spPr bwMode="auto">
        <a:xfrm>
          <a:off x="13039725" y="6857999"/>
          <a:ext cx="3280393" cy="415178"/>
        </a:xfrm>
        <a:prstGeom prst="wedgeRectCallout">
          <a:avLst>
            <a:gd name="adj1" fmla="val -66370"/>
            <a:gd name="adj2" fmla="val 1538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２０％以上となる場合、人材要件を満たします。</a:t>
          </a:r>
        </a:p>
      </xdr:txBody>
    </xdr:sp>
    <xdr:clientData/>
  </xdr:twoCellAnchor>
  <xdr:twoCellAnchor>
    <xdr:from>
      <xdr:col>11</xdr:col>
      <xdr:colOff>57150</xdr:colOff>
      <xdr:row>0</xdr:row>
      <xdr:rowOff>0</xdr:rowOff>
    </xdr:from>
    <xdr:to>
      <xdr:col>18</xdr:col>
      <xdr:colOff>419100</xdr:colOff>
      <xdr:row>1</xdr:row>
      <xdr:rowOff>238125</xdr:rowOff>
    </xdr:to>
    <xdr:sp macro="" textlink="">
      <xdr:nvSpPr>
        <xdr:cNvPr id="11" name="正方形/長方形 10">
          <a:extLst>
            <a:ext uri="{FF2B5EF4-FFF2-40B4-BE49-F238E27FC236}">
              <a16:creationId xmlns:a16="http://schemas.microsoft.com/office/drawing/2014/main" id="{8D039F1D-22A5-4CED-833F-D2142B7BA0B7}"/>
            </a:ext>
          </a:extLst>
        </xdr:cNvPr>
        <xdr:cNvSpPr/>
      </xdr:nvSpPr>
      <xdr:spPr>
        <a:xfrm>
          <a:off x="7600950" y="0"/>
          <a:ext cx="51625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78105</xdr:colOff>
      <xdr:row>0</xdr:row>
      <xdr:rowOff>381000</xdr:rowOff>
    </xdr:from>
    <xdr:to>
      <xdr:col>25</xdr:col>
      <xdr:colOff>733423</xdr:colOff>
      <xdr:row>4</xdr:row>
      <xdr:rowOff>3743</xdr:rowOff>
    </xdr:to>
    <xdr:sp macro="" textlink="">
      <xdr:nvSpPr>
        <xdr:cNvPr id="2" name="AutoShape 1">
          <a:extLst>
            <a:ext uri="{FF2B5EF4-FFF2-40B4-BE49-F238E27FC236}">
              <a16:creationId xmlns:a16="http://schemas.microsoft.com/office/drawing/2014/main" id="{8036AC62-F38A-44AA-A5F1-F967159773BC}"/>
            </a:ext>
          </a:extLst>
        </xdr:cNvPr>
        <xdr:cNvSpPr>
          <a:spLocks noChangeArrowheads="1"/>
        </xdr:cNvSpPr>
      </xdr:nvSpPr>
      <xdr:spPr bwMode="auto">
        <a:xfrm>
          <a:off x="13794105" y="171450"/>
          <a:ext cx="4036693" cy="518093"/>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22</xdr:col>
      <xdr:colOff>361950</xdr:colOff>
      <xdr:row>15</xdr:row>
      <xdr:rowOff>295275</xdr:rowOff>
    </xdr:from>
    <xdr:to>
      <xdr:col>26</xdr:col>
      <xdr:colOff>177238</xdr:colOff>
      <xdr:row>17</xdr:row>
      <xdr:rowOff>47720</xdr:rowOff>
    </xdr:to>
    <xdr:sp macro="" textlink="">
      <xdr:nvSpPr>
        <xdr:cNvPr id="3" name="AutoShape 2">
          <a:extLst>
            <a:ext uri="{FF2B5EF4-FFF2-40B4-BE49-F238E27FC236}">
              <a16:creationId xmlns:a16="http://schemas.microsoft.com/office/drawing/2014/main" id="{8A734A06-C272-422C-A5F9-6BAE470D77C7}"/>
            </a:ext>
          </a:extLst>
        </xdr:cNvPr>
        <xdr:cNvSpPr>
          <a:spLocks noChangeArrowheads="1"/>
        </xdr:cNvSpPr>
      </xdr:nvSpPr>
      <xdr:spPr bwMode="auto">
        <a:xfrm>
          <a:off x="15449550" y="2743200"/>
          <a:ext cx="2558488" cy="219170"/>
        </a:xfrm>
        <a:prstGeom prst="wedgeRectCallout">
          <a:avLst>
            <a:gd name="adj1" fmla="val -67104"/>
            <a:gd name="adj2" fmla="val -42078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15</xdr:col>
      <xdr:colOff>790575</xdr:colOff>
      <xdr:row>15</xdr:row>
      <xdr:rowOff>466726</xdr:rowOff>
    </xdr:from>
    <xdr:to>
      <xdr:col>20</xdr:col>
      <xdr:colOff>741053</xdr:colOff>
      <xdr:row>18</xdr:row>
      <xdr:rowOff>28576</xdr:rowOff>
    </xdr:to>
    <xdr:sp macro="" textlink="">
      <xdr:nvSpPr>
        <xdr:cNvPr id="4" name="AutoShape 3">
          <a:extLst>
            <a:ext uri="{FF2B5EF4-FFF2-40B4-BE49-F238E27FC236}">
              <a16:creationId xmlns:a16="http://schemas.microsoft.com/office/drawing/2014/main" id="{465F49C3-E9F6-4D6B-9D78-3750B95C0220}"/>
            </a:ext>
          </a:extLst>
        </xdr:cNvPr>
        <xdr:cNvSpPr>
          <a:spLocks noChangeArrowheads="1"/>
        </xdr:cNvSpPr>
      </xdr:nvSpPr>
      <xdr:spPr bwMode="auto">
        <a:xfrm>
          <a:off x="10972800" y="2743201"/>
          <a:ext cx="3427103" cy="371475"/>
        </a:xfrm>
        <a:prstGeom prst="wedgeRectCallout">
          <a:avLst>
            <a:gd name="adj1" fmla="val -1264"/>
            <a:gd name="adj2" fmla="val -173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304800</xdr:colOff>
      <xdr:row>0</xdr:row>
      <xdr:rowOff>0</xdr:rowOff>
    </xdr:from>
    <xdr:to>
      <xdr:col>20</xdr:col>
      <xdr:colOff>295275</xdr:colOff>
      <xdr:row>1</xdr:row>
      <xdr:rowOff>19050</xdr:rowOff>
    </xdr:to>
    <xdr:sp macro="" textlink="">
      <xdr:nvSpPr>
        <xdr:cNvPr id="5" name="正方形/長方形 4">
          <a:extLst>
            <a:ext uri="{FF2B5EF4-FFF2-40B4-BE49-F238E27FC236}">
              <a16:creationId xmlns:a16="http://schemas.microsoft.com/office/drawing/2014/main" id="{2C567734-2E83-4A83-867C-63DE8B08B191}"/>
            </a:ext>
          </a:extLst>
        </xdr:cNvPr>
        <xdr:cNvSpPr/>
      </xdr:nvSpPr>
      <xdr:spPr>
        <a:xfrm>
          <a:off x="9220200" y="0"/>
          <a:ext cx="4791075"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123825</xdr:colOff>
      <xdr:row>0</xdr:row>
      <xdr:rowOff>0</xdr:rowOff>
    </xdr:from>
    <xdr:to>
      <xdr:col>26</xdr:col>
      <xdr:colOff>314325</xdr:colOff>
      <xdr:row>1</xdr:row>
      <xdr:rowOff>19050</xdr:rowOff>
    </xdr:to>
    <xdr:sp macro="" textlink="">
      <xdr:nvSpPr>
        <xdr:cNvPr id="2" name="正方形/長方形 1">
          <a:extLst>
            <a:ext uri="{FF2B5EF4-FFF2-40B4-BE49-F238E27FC236}">
              <a16:creationId xmlns:a16="http://schemas.microsoft.com/office/drawing/2014/main" id="{28471BE1-F720-44AD-9F26-917E2A014E1C}"/>
            </a:ext>
          </a:extLst>
        </xdr:cNvPr>
        <xdr:cNvSpPr/>
      </xdr:nvSpPr>
      <xdr:spPr>
        <a:xfrm>
          <a:off x="11096625" y="0"/>
          <a:ext cx="7048500"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24</xdr:col>
      <xdr:colOff>411480</xdr:colOff>
      <xdr:row>1</xdr:row>
      <xdr:rowOff>9525</xdr:rowOff>
    </xdr:from>
    <xdr:to>
      <xdr:col>32</xdr:col>
      <xdr:colOff>147978</xdr:colOff>
      <xdr:row>4</xdr:row>
      <xdr:rowOff>157535</xdr:rowOff>
    </xdr:to>
    <xdr:sp macro="" textlink="">
      <xdr:nvSpPr>
        <xdr:cNvPr id="3" name="AutoShape 1">
          <a:extLst>
            <a:ext uri="{FF2B5EF4-FFF2-40B4-BE49-F238E27FC236}">
              <a16:creationId xmlns:a16="http://schemas.microsoft.com/office/drawing/2014/main" id="{8E3466BB-B67E-4BDE-8459-0D550EAE7676}"/>
            </a:ext>
          </a:extLst>
        </xdr:cNvPr>
        <xdr:cNvSpPr>
          <a:spLocks noChangeArrowheads="1"/>
        </xdr:cNvSpPr>
      </xdr:nvSpPr>
      <xdr:spPr bwMode="auto">
        <a:xfrm>
          <a:off x="16870680" y="180975"/>
          <a:ext cx="5222898" cy="66236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19</xdr:col>
      <xdr:colOff>9525</xdr:colOff>
      <xdr:row>13</xdr:row>
      <xdr:rowOff>241300</xdr:rowOff>
    </xdr:from>
    <xdr:to>
      <xdr:col>26</xdr:col>
      <xdr:colOff>449584</xdr:colOff>
      <xdr:row>14</xdr:row>
      <xdr:rowOff>0</xdr:rowOff>
    </xdr:to>
    <xdr:sp macro="" textlink="">
      <xdr:nvSpPr>
        <xdr:cNvPr id="4" name="AutoShape 2">
          <a:extLst>
            <a:ext uri="{FF2B5EF4-FFF2-40B4-BE49-F238E27FC236}">
              <a16:creationId xmlns:a16="http://schemas.microsoft.com/office/drawing/2014/main" id="{C39EE631-5C4A-48D1-95F1-2E9CD70588B6}"/>
            </a:ext>
          </a:extLst>
        </xdr:cNvPr>
        <xdr:cNvSpPr>
          <a:spLocks noChangeArrowheads="1"/>
        </xdr:cNvSpPr>
      </xdr:nvSpPr>
      <xdr:spPr bwMode="auto">
        <a:xfrm>
          <a:off x="13039725" y="2403475"/>
          <a:ext cx="5240659" cy="0"/>
        </a:xfrm>
        <a:prstGeom prst="wedgeRectCallout">
          <a:avLst>
            <a:gd name="adj1" fmla="val -9648"/>
            <a:gd name="adj2" fmla="val -18783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224790</xdr:colOff>
      <xdr:row>16</xdr:row>
      <xdr:rowOff>279400</xdr:rowOff>
    </xdr:from>
    <xdr:to>
      <xdr:col>31</xdr:col>
      <xdr:colOff>377430</xdr:colOff>
      <xdr:row>19</xdr:row>
      <xdr:rowOff>250825</xdr:rowOff>
    </xdr:to>
    <xdr:sp macro="" textlink="">
      <xdr:nvSpPr>
        <xdr:cNvPr id="5" name="AutoShape 3">
          <a:extLst>
            <a:ext uri="{FF2B5EF4-FFF2-40B4-BE49-F238E27FC236}">
              <a16:creationId xmlns:a16="http://schemas.microsoft.com/office/drawing/2014/main" id="{7CA4C83D-F5AF-42C0-AA4B-B2221E60ACBC}"/>
            </a:ext>
          </a:extLst>
        </xdr:cNvPr>
        <xdr:cNvSpPr>
          <a:spLocks noChangeArrowheads="1"/>
        </xdr:cNvSpPr>
      </xdr:nvSpPr>
      <xdr:spPr bwMode="auto">
        <a:xfrm>
          <a:off x="19427190" y="2917825"/>
          <a:ext cx="2210040" cy="514350"/>
        </a:xfrm>
        <a:prstGeom prst="wedgeRectCallout">
          <a:avLst>
            <a:gd name="adj1" fmla="val 40444"/>
            <a:gd name="adj2" fmla="val -17623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25</xdr:col>
      <xdr:colOff>161925</xdr:colOff>
      <xdr:row>23</xdr:row>
      <xdr:rowOff>365125</xdr:rowOff>
    </xdr:from>
    <xdr:to>
      <xdr:col>31</xdr:col>
      <xdr:colOff>504825</xdr:colOff>
      <xdr:row>25</xdr:row>
      <xdr:rowOff>172763</xdr:rowOff>
    </xdr:to>
    <xdr:sp macro="" textlink="">
      <xdr:nvSpPr>
        <xdr:cNvPr id="6" name="AutoShape 4">
          <a:extLst>
            <a:ext uri="{FF2B5EF4-FFF2-40B4-BE49-F238E27FC236}">
              <a16:creationId xmlns:a16="http://schemas.microsoft.com/office/drawing/2014/main" id="{80F6E676-CBC0-4619-9E6C-A2F85645A3CE}"/>
            </a:ext>
          </a:extLst>
        </xdr:cNvPr>
        <xdr:cNvSpPr>
          <a:spLocks noChangeArrowheads="1"/>
        </xdr:cNvSpPr>
      </xdr:nvSpPr>
      <xdr:spPr bwMode="auto">
        <a:xfrm>
          <a:off x="17306925" y="4117975"/>
          <a:ext cx="4457700" cy="341038"/>
        </a:xfrm>
        <a:prstGeom prst="wedgeRectCallout">
          <a:avLst>
            <a:gd name="adj1" fmla="val -67856"/>
            <a:gd name="adj2" fmla="val -1271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400050</xdr:colOff>
      <xdr:row>0</xdr:row>
      <xdr:rowOff>123825</xdr:rowOff>
    </xdr:from>
    <xdr:to>
      <xdr:col>19</xdr:col>
      <xdr:colOff>466725</xdr:colOff>
      <xdr:row>4</xdr:row>
      <xdr:rowOff>209550</xdr:rowOff>
    </xdr:to>
    <xdr:sp macro="" textlink="">
      <xdr:nvSpPr>
        <xdr:cNvPr id="2" name="AutoShape 1">
          <a:extLst>
            <a:ext uri="{FF2B5EF4-FFF2-40B4-BE49-F238E27FC236}">
              <a16:creationId xmlns:a16="http://schemas.microsoft.com/office/drawing/2014/main" id="{2663DF94-117B-47B8-B191-38F038CCB39D}"/>
            </a:ext>
          </a:extLst>
        </xdr:cNvPr>
        <xdr:cNvSpPr>
          <a:spLocks noChangeArrowheads="1"/>
        </xdr:cNvSpPr>
      </xdr:nvSpPr>
      <xdr:spPr bwMode="auto">
        <a:xfrm>
          <a:off x="8629650" y="123825"/>
          <a:ext cx="4867275" cy="7334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同行援護の重度障害者対応要件について前３月間の利用人数による場合に使用</a:t>
          </a:r>
        </a:p>
        <a:p>
          <a:pPr algn="l" rtl="0">
            <a:lnSpc>
              <a:spcPts val="10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9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11</xdr:col>
      <xdr:colOff>994410</xdr:colOff>
      <xdr:row>15</xdr:row>
      <xdr:rowOff>314325</xdr:rowOff>
    </xdr:from>
    <xdr:to>
      <xdr:col>17</xdr:col>
      <xdr:colOff>112340</xdr:colOff>
      <xdr:row>17</xdr:row>
      <xdr:rowOff>106809</xdr:rowOff>
    </xdr:to>
    <xdr:sp macro="" textlink="">
      <xdr:nvSpPr>
        <xdr:cNvPr id="3" name="AutoShape 2">
          <a:extLst>
            <a:ext uri="{FF2B5EF4-FFF2-40B4-BE49-F238E27FC236}">
              <a16:creationId xmlns:a16="http://schemas.microsoft.com/office/drawing/2014/main" id="{84B936B4-349F-42BA-A2C6-B2F47C9F167E}"/>
            </a:ext>
          </a:extLst>
        </xdr:cNvPr>
        <xdr:cNvSpPr>
          <a:spLocks noChangeArrowheads="1"/>
        </xdr:cNvSpPr>
      </xdr:nvSpPr>
      <xdr:spPr bwMode="auto">
        <a:xfrm>
          <a:off x="8233410" y="2743200"/>
          <a:ext cx="3537530" cy="278259"/>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238125</xdr:colOff>
      <xdr:row>0</xdr:row>
      <xdr:rowOff>57150</xdr:rowOff>
    </xdr:from>
    <xdr:to>
      <xdr:col>12</xdr:col>
      <xdr:colOff>257175</xdr:colOff>
      <xdr:row>2</xdr:row>
      <xdr:rowOff>19050</xdr:rowOff>
    </xdr:to>
    <xdr:sp macro="" textlink="">
      <xdr:nvSpPr>
        <xdr:cNvPr id="4" name="正方形/長方形 3">
          <a:extLst>
            <a:ext uri="{FF2B5EF4-FFF2-40B4-BE49-F238E27FC236}">
              <a16:creationId xmlns:a16="http://schemas.microsoft.com/office/drawing/2014/main" id="{C5A55B8D-9B09-43CD-915A-555C52DC7909}"/>
            </a:ext>
          </a:extLst>
        </xdr:cNvPr>
        <xdr:cNvSpPr/>
      </xdr:nvSpPr>
      <xdr:spPr>
        <a:xfrm>
          <a:off x="4352925" y="57150"/>
          <a:ext cx="4133850"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285750</xdr:colOff>
      <xdr:row>0</xdr:row>
      <xdr:rowOff>85726</xdr:rowOff>
    </xdr:from>
    <xdr:to>
      <xdr:col>25</xdr:col>
      <xdr:colOff>661074</xdr:colOff>
      <xdr:row>3</xdr:row>
      <xdr:rowOff>152401</xdr:rowOff>
    </xdr:to>
    <xdr:sp macro="" textlink="">
      <xdr:nvSpPr>
        <xdr:cNvPr id="2" name="AutoShape 1">
          <a:extLst>
            <a:ext uri="{FF2B5EF4-FFF2-40B4-BE49-F238E27FC236}">
              <a16:creationId xmlns:a16="http://schemas.microsoft.com/office/drawing/2014/main" id="{990898EB-DE54-4811-867B-A58DC747FD15}"/>
            </a:ext>
          </a:extLst>
        </xdr:cNvPr>
        <xdr:cNvSpPr>
          <a:spLocks noChangeArrowheads="1"/>
        </xdr:cNvSpPr>
      </xdr:nvSpPr>
      <xdr:spPr bwMode="auto">
        <a:xfrm>
          <a:off x="13315950" y="85726"/>
          <a:ext cx="4490124" cy="581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同行援護の重度障害者対応要件について前３月間の利用回数による場合に使用</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19</xdr:col>
      <xdr:colOff>339090</xdr:colOff>
      <xdr:row>10</xdr:row>
      <xdr:rowOff>180975</xdr:rowOff>
    </xdr:from>
    <xdr:to>
      <xdr:col>25</xdr:col>
      <xdr:colOff>293372</xdr:colOff>
      <xdr:row>12</xdr:row>
      <xdr:rowOff>85725</xdr:rowOff>
    </xdr:to>
    <xdr:sp macro="" textlink="">
      <xdr:nvSpPr>
        <xdr:cNvPr id="3" name="AutoShape 2">
          <a:extLst>
            <a:ext uri="{FF2B5EF4-FFF2-40B4-BE49-F238E27FC236}">
              <a16:creationId xmlns:a16="http://schemas.microsoft.com/office/drawing/2014/main" id="{4E2943D4-2D51-4EBB-B449-21B20C8B5B54}"/>
            </a:ext>
          </a:extLst>
        </xdr:cNvPr>
        <xdr:cNvSpPr>
          <a:spLocks noChangeArrowheads="1"/>
        </xdr:cNvSpPr>
      </xdr:nvSpPr>
      <xdr:spPr bwMode="auto">
        <a:xfrm>
          <a:off x="13369290" y="1885950"/>
          <a:ext cx="4069082" cy="257175"/>
        </a:xfrm>
        <a:prstGeom prst="wedgeRectCallout">
          <a:avLst>
            <a:gd name="adj1" fmla="val -86278"/>
            <a:gd name="adj2" fmla="val -1202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196215</xdr:colOff>
      <xdr:row>13</xdr:row>
      <xdr:rowOff>487680</xdr:rowOff>
    </xdr:from>
    <xdr:to>
      <xdr:col>21</xdr:col>
      <xdr:colOff>257164</xdr:colOff>
      <xdr:row>16</xdr:row>
      <xdr:rowOff>135255</xdr:rowOff>
    </xdr:to>
    <xdr:sp macro="" textlink="">
      <xdr:nvSpPr>
        <xdr:cNvPr id="4" name="AutoShape 3">
          <a:extLst>
            <a:ext uri="{FF2B5EF4-FFF2-40B4-BE49-F238E27FC236}">
              <a16:creationId xmlns:a16="http://schemas.microsoft.com/office/drawing/2014/main" id="{DC1AEA10-E40C-4C41-9251-D5B00138CBFA}"/>
            </a:ext>
          </a:extLst>
        </xdr:cNvPr>
        <xdr:cNvSpPr>
          <a:spLocks noChangeArrowheads="1"/>
        </xdr:cNvSpPr>
      </xdr:nvSpPr>
      <xdr:spPr bwMode="auto">
        <a:xfrm>
          <a:off x="12540615" y="2402205"/>
          <a:ext cx="2118349" cy="476250"/>
        </a:xfrm>
        <a:prstGeom prst="wedgeRectCallout">
          <a:avLst>
            <a:gd name="adj1" fmla="val -66269"/>
            <a:gd name="adj2" fmla="val -82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19</xdr:col>
      <xdr:colOff>424815</xdr:colOff>
      <xdr:row>23</xdr:row>
      <xdr:rowOff>152400</xdr:rowOff>
    </xdr:from>
    <xdr:to>
      <xdr:col>25</xdr:col>
      <xdr:colOff>83825</xdr:colOff>
      <xdr:row>25</xdr:row>
      <xdr:rowOff>125730</xdr:rowOff>
    </xdr:to>
    <xdr:sp macro="" textlink="">
      <xdr:nvSpPr>
        <xdr:cNvPr id="5" name="AutoShape 4">
          <a:extLst>
            <a:ext uri="{FF2B5EF4-FFF2-40B4-BE49-F238E27FC236}">
              <a16:creationId xmlns:a16="http://schemas.microsoft.com/office/drawing/2014/main" id="{D556C6FF-504F-4674-9375-7EFF265FA227}"/>
            </a:ext>
          </a:extLst>
        </xdr:cNvPr>
        <xdr:cNvSpPr>
          <a:spLocks noChangeArrowheads="1"/>
        </xdr:cNvSpPr>
      </xdr:nvSpPr>
      <xdr:spPr bwMode="auto">
        <a:xfrm flipV="1">
          <a:off x="13455015" y="4095750"/>
          <a:ext cx="3773810" cy="316230"/>
        </a:xfrm>
        <a:prstGeom prst="wedgeRectCallout">
          <a:avLst>
            <a:gd name="adj1" fmla="val -68042"/>
            <a:gd name="adj2" fmla="val -625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10</xdr:col>
      <xdr:colOff>104776</xdr:colOff>
      <xdr:row>0</xdr:row>
      <xdr:rowOff>38100</xdr:rowOff>
    </xdr:from>
    <xdr:to>
      <xdr:col>17</xdr:col>
      <xdr:colOff>114300</xdr:colOff>
      <xdr:row>2</xdr:row>
      <xdr:rowOff>0</xdr:rowOff>
    </xdr:to>
    <xdr:sp macro="" textlink="">
      <xdr:nvSpPr>
        <xdr:cNvPr id="6" name="正方形/長方形 5">
          <a:extLst>
            <a:ext uri="{FF2B5EF4-FFF2-40B4-BE49-F238E27FC236}">
              <a16:creationId xmlns:a16="http://schemas.microsoft.com/office/drawing/2014/main" id="{1032B23C-BE06-4088-BDFE-F6D5F0157A8A}"/>
            </a:ext>
          </a:extLst>
        </xdr:cNvPr>
        <xdr:cNvSpPr/>
      </xdr:nvSpPr>
      <xdr:spPr>
        <a:xfrm>
          <a:off x="6962776" y="38100"/>
          <a:ext cx="481012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647700</xdr:colOff>
      <xdr:row>0</xdr:row>
      <xdr:rowOff>0</xdr:rowOff>
    </xdr:from>
    <xdr:to>
      <xdr:col>18</xdr:col>
      <xdr:colOff>228599</xdr:colOff>
      <xdr:row>1</xdr:row>
      <xdr:rowOff>19050</xdr:rowOff>
    </xdr:to>
    <xdr:sp macro="" textlink="">
      <xdr:nvSpPr>
        <xdr:cNvPr id="2" name="正方形/長方形 1">
          <a:extLst>
            <a:ext uri="{FF2B5EF4-FFF2-40B4-BE49-F238E27FC236}">
              <a16:creationId xmlns:a16="http://schemas.microsoft.com/office/drawing/2014/main" id="{A366D19A-AAFA-4168-8753-830979F7106B}"/>
            </a:ext>
          </a:extLst>
        </xdr:cNvPr>
        <xdr:cNvSpPr/>
      </xdr:nvSpPr>
      <xdr:spPr>
        <a:xfrm>
          <a:off x="9563100" y="0"/>
          <a:ext cx="3009899"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22</xdr:col>
      <xdr:colOff>165100</xdr:colOff>
      <xdr:row>14</xdr:row>
      <xdr:rowOff>314325</xdr:rowOff>
    </xdr:from>
    <xdr:to>
      <xdr:col>26</xdr:col>
      <xdr:colOff>452</xdr:colOff>
      <xdr:row>15</xdr:row>
      <xdr:rowOff>339820</xdr:rowOff>
    </xdr:to>
    <xdr:sp macro="" textlink="">
      <xdr:nvSpPr>
        <xdr:cNvPr id="3" name="AutoShape 2">
          <a:extLst>
            <a:ext uri="{FF2B5EF4-FFF2-40B4-BE49-F238E27FC236}">
              <a16:creationId xmlns:a16="http://schemas.microsoft.com/office/drawing/2014/main" id="{AE55BA31-FF84-4640-BA76-BC1A7AA5B17C}"/>
            </a:ext>
          </a:extLst>
        </xdr:cNvPr>
        <xdr:cNvSpPr>
          <a:spLocks noChangeArrowheads="1"/>
        </xdr:cNvSpPr>
      </xdr:nvSpPr>
      <xdr:spPr bwMode="auto">
        <a:xfrm>
          <a:off x="15252700" y="2571750"/>
          <a:ext cx="2578552" cy="168370"/>
        </a:xfrm>
        <a:prstGeom prst="wedgeRectCallout">
          <a:avLst>
            <a:gd name="adj1" fmla="val -92056"/>
            <a:gd name="adj2" fmla="val -45298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16</xdr:col>
      <xdr:colOff>95250</xdr:colOff>
      <xdr:row>15</xdr:row>
      <xdr:rowOff>349250</xdr:rowOff>
    </xdr:from>
    <xdr:to>
      <xdr:col>21</xdr:col>
      <xdr:colOff>69185</xdr:colOff>
      <xdr:row>17</xdr:row>
      <xdr:rowOff>130175</xdr:rowOff>
    </xdr:to>
    <xdr:sp macro="" textlink="">
      <xdr:nvSpPr>
        <xdr:cNvPr id="4" name="AutoShape 3">
          <a:extLst>
            <a:ext uri="{FF2B5EF4-FFF2-40B4-BE49-F238E27FC236}">
              <a16:creationId xmlns:a16="http://schemas.microsoft.com/office/drawing/2014/main" id="{68B6C576-FD43-407C-A3E2-EB190C090E7E}"/>
            </a:ext>
          </a:extLst>
        </xdr:cNvPr>
        <xdr:cNvSpPr>
          <a:spLocks noChangeArrowheads="1"/>
        </xdr:cNvSpPr>
      </xdr:nvSpPr>
      <xdr:spPr bwMode="auto">
        <a:xfrm>
          <a:off x="11068050" y="2740025"/>
          <a:ext cx="3402935" cy="304800"/>
        </a:xfrm>
        <a:prstGeom prst="wedgeRectCallout">
          <a:avLst>
            <a:gd name="adj1" fmla="val -1264"/>
            <a:gd name="adj2" fmla="val -17391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0</xdr:row>
      <xdr:rowOff>38100</xdr:rowOff>
    </xdr:from>
    <xdr:to>
      <xdr:col>10</xdr:col>
      <xdr:colOff>285749</xdr:colOff>
      <xdr:row>2</xdr:row>
      <xdr:rowOff>0</xdr:rowOff>
    </xdr:to>
    <xdr:sp macro="" textlink="">
      <xdr:nvSpPr>
        <xdr:cNvPr id="2" name="正方形/長方形 1">
          <a:extLst>
            <a:ext uri="{FF2B5EF4-FFF2-40B4-BE49-F238E27FC236}">
              <a16:creationId xmlns:a16="http://schemas.microsoft.com/office/drawing/2014/main" id="{901AF49C-EE88-47A9-AA08-3C6766D6F5CA}"/>
            </a:ext>
          </a:extLst>
        </xdr:cNvPr>
        <xdr:cNvSpPr/>
      </xdr:nvSpPr>
      <xdr:spPr>
        <a:xfrm>
          <a:off x="4257675" y="38100"/>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10</xdr:col>
      <xdr:colOff>476250</xdr:colOff>
      <xdr:row>0</xdr:row>
      <xdr:rowOff>0</xdr:rowOff>
    </xdr:from>
    <xdr:to>
      <xdr:col>16</xdr:col>
      <xdr:colOff>158125</xdr:colOff>
      <xdr:row>3</xdr:row>
      <xdr:rowOff>57150</xdr:rowOff>
    </xdr:to>
    <xdr:sp macro="" textlink="">
      <xdr:nvSpPr>
        <xdr:cNvPr id="3" name="AutoShape 1">
          <a:extLst>
            <a:ext uri="{FF2B5EF4-FFF2-40B4-BE49-F238E27FC236}">
              <a16:creationId xmlns:a16="http://schemas.microsoft.com/office/drawing/2014/main" id="{F987F59A-FDC2-4589-B6BB-1D4282A2D69F}"/>
            </a:ext>
          </a:extLst>
        </xdr:cNvPr>
        <xdr:cNvSpPr>
          <a:spLocks noChangeArrowheads="1"/>
        </xdr:cNvSpPr>
      </xdr:nvSpPr>
      <xdr:spPr bwMode="auto">
        <a:xfrm>
          <a:off x="7334250" y="0"/>
          <a:ext cx="3796675" cy="5715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同行援護の重度障害者対応要件について前３月間の利用人数による場合に使用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11</xdr:col>
      <xdr:colOff>156210</xdr:colOff>
      <xdr:row>30</xdr:row>
      <xdr:rowOff>161925</xdr:rowOff>
    </xdr:from>
    <xdr:to>
      <xdr:col>15</xdr:col>
      <xdr:colOff>655188</xdr:colOff>
      <xdr:row>34</xdr:row>
      <xdr:rowOff>38100</xdr:rowOff>
    </xdr:to>
    <xdr:sp macro="" textlink="">
      <xdr:nvSpPr>
        <xdr:cNvPr id="4" name="AutoShape 2">
          <a:extLst>
            <a:ext uri="{FF2B5EF4-FFF2-40B4-BE49-F238E27FC236}">
              <a16:creationId xmlns:a16="http://schemas.microsoft.com/office/drawing/2014/main" id="{98A11163-4183-48BA-B1B3-165766A45BC3}"/>
            </a:ext>
          </a:extLst>
        </xdr:cNvPr>
        <xdr:cNvSpPr>
          <a:spLocks noChangeArrowheads="1"/>
        </xdr:cNvSpPr>
      </xdr:nvSpPr>
      <xdr:spPr bwMode="auto">
        <a:xfrm>
          <a:off x="7700010" y="5305425"/>
          <a:ext cx="3242178" cy="56197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11</xdr:col>
      <xdr:colOff>946785</xdr:colOff>
      <xdr:row>15</xdr:row>
      <xdr:rowOff>200025</xdr:rowOff>
    </xdr:from>
    <xdr:to>
      <xdr:col>17</xdr:col>
      <xdr:colOff>74163</xdr:colOff>
      <xdr:row>17</xdr:row>
      <xdr:rowOff>9525</xdr:rowOff>
    </xdr:to>
    <xdr:sp macro="" textlink="">
      <xdr:nvSpPr>
        <xdr:cNvPr id="5" name="AutoShape 2">
          <a:extLst>
            <a:ext uri="{FF2B5EF4-FFF2-40B4-BE49-F238E27FC236}">
              <a16:creationId xmlns:a16="http://schemas.microsoft.com/office/drawing/2014/main" id="{5CD64B97-5E18-40C3-B959-E2CFC828976F}"/>
            </a:ext>
          </a:extLst>
        </xdr:cNvPr>
        <xdr:cNvSpPr>
          <a:spLocks noChangeArrowheads="1"/>
        </xdr:cNvSpPr>
      </xdr:nvSpPr>
      <xdr:spPr bwMode="auto">
        <a:xfrm>
          <a:off x="8233410" y="2743200"/>
          <a:ext cx="3499353" cy="18097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3CF20-4001-4CD6-8C9F-C443B3782276}">
  <sheetPr codeName="Sheet50">
    <tabColor rgb="FFFF0000"/>
  </sheetPr>
  <dimension ref="A1:J29"/>
  <sheetViews>
    <sheetView tabSelected="1" workbookViewId="0">
      <pane ySplit="2" topLeftCell="A3" activePane="bottomLeft" state="frozen"/>
      <selection activeCell="D18" sqref="D18:T19"/>
      <selection pane="bottomLeft" activeCell="C13" sqref="C13"/>
    </sheetView>
  </sheetViews>
  <sheetFormatPr defaultColWidth="9" defaultRowHeight="15" x14ac:dyDescent="0.3"/>
  <cols>
    <col min="1" max="1" width="4" style="4" bestFit="1" customWidth="1"/>
    <col min="2" max="2" width="4" style="4" customWidth="1"/>
    <col min="3" max="3" width="51.6640625" style="5" customWidth="1"/>
    <col min="4" max="7" width="3.33203125" style="171" bestFit="1" customWidth="1"/>
    <col min="8" max="8" width="7.21875" style="1" customWidth="1"/>
    <col min="9" max="9" width="71" style="172" customWidth="1"/>
    <col min="10" max="10" width="48.109375" style="1" customWidth="1"/>
    <col min="11" max="11" width="82.44140625" style="1" customWidth="1"/>
    <col min="12" max="16384" width="9" style="1"/>
  </cols>
  <sheetData>
    <row r="1" spans="1:10" s="2" customFormat="1" ht="27.75" customHeight="1" thickBot="1" x14ac:dyDescent="0.35">
      <c r="A1" s="178" t="s">
        <v>262</v>
      </c>
      <c r="B1" s="179"/>
      <c r="C1" s="180"/>
      <c r="D1" s="180"/>
      <c r="E1" s="180"/>
      <c r="F1" s="180"/>
      <c r="G1" s="180"/>
      <c r="H1" s="180"/>
      <c r="I1" s="181"/>
    </row>
    <row r="2" spans="1:10" s="4" customFormat="1" ht="30.75" customHeight="1" x14ac:dyDescent="0.2">
      <c r="A2" s="141" t="s">
        <v>12</v>
      </c>
      <c r="B2" s="142" t="s">
        <v>235</v>
      </c>
      <c r="C2" s="143" t="s">
        <v>236</v>
      </c>
      <c r="D2" s="143" t="s">
        <v>10</v>
      </c>
      <c r="E2" s="143" t="s">
        <v>9</v>
      </c>
      <c r="F2" s="143" t="s">
        <v>8</v>
      </c>
      <c r="G2" s="143" t="s">
        <v>7</v>
      </c>
      <c r="H2" s="144" t="s">
        <v>11</v>
      </c>
      <c r="I2" s="145" t="s">
        <v>237</v>
      </c>
    </row>
    <row r="3" spans="1:10" s="4" customFormat="1" x14ac:dyDescent="0.3">
      <c r="A3" s="177" t="s">
        <v>238</v>
      </c>
      <c r="B3" s="146" t="s">
        <v>239</v>
      </c>
      <c r="C3" s="147" t="s">
        <v>240</v>
      </c>
      <c r="D3" s="148" t="s">
        <v>0</v>
      </c>
      <c r="E3" s="148" t="s">
        <v>0</v>
      </c>
      <c r="F3" s="148" t="s">
        <v>0</v>
      </c>
      <c r="G3" s="148" t="s">
        <v>0</v>
      </c>
      <c r="H3" s="146"/>
      <c r="I3" s="154" t="s">
        <v>241</v>
      </c>
      <c r="J3" s="5"/>
    </row>
    <row r="4" spans="1:10" s="2" customFormat="1" x14ac:dyDescent="0.3">
      <c r="A4" s="177" t="s">
        <v>238</v>
      </c>
      <c r="B4" s="146" t="s">
        <v>239</v>
      </c>
      <c r="C4" s="147" t="s">
        <v>242</v>
      </c>
      <c r="D4" s="148" t="s">
        <v>0</v>
      </c>
      <c r="E4" s="148" t="s">
        <v>0</v>
      </c>
      <c r="F4" s="148" t="s">
        <v>0</v>
      </c>
      <c r="G4" s="148" t="s">
        <v>0</v>
      </c>
      <c r="H4" s="146"/>
      <c r="I4" s="154" t="s">
        <v>241</v>
      </c>
      <c r="J4" s="1"/>
    </row>
    <row r="5" spans="1:10" s="2" customFormat="1" x14ac:dyDescent="0.3">
      <c r="A5" s="177">
        <v>1</v>
      </c>
      <c r="B5" s="146" t="s">
        <v>239</v>
      </c>
      <c r="C5" s="147" t="s">
        <v>260</v>
      </c>
      <c r="D5" s="148" t="s">
        <v>0</v>
      </c>
      <c r="E5" s="148" t="s">
        <v>0</v>
      </c>
      <c r="F5" s="148" t="s">
        <v>0</v>
      </c>
      <c r="G5" s="148" t="s">
        <v>0</v>
      </c>
      <c r="H5" s="148"/>
      <c r="I5" s="154"/>
      <c r="J5" s="1"/>
    </row>
    <row r="6" spans="1:10" ht="45" x14ac:dyDescent="0.3">
      <c r="A6" s="149">
        <v>2</v>
      </c>
      <c r="B6" s="150" t="s">
        <v>243</v>
      </c>
      <c r="C6" s="151" t="s">
        <v>6</v>
      </c>
      <c r="D6" s="148" t="s">
        <v>0</v>
      </c>
      <c r="E6" s="148" t="s">
        <v>0</v>
      </c>
      <c r="F6" s="148" t="s">
        <v>0</v>
      </c>
      <c r="G6" s="148" t="s">
        <v>0</v>
      </c>
      <c r="H6" s="152"/>
      <c r="I6" s="153" t="s">
        <v>244</v>
      </c>
    </row>
    <row r="7" spans="1:10" ht="31.2" x14ac:dyDescent="0.3">
      <c r="A7" s="149">
        <v>3</v>
      </c>
      <c r="B7" s="150" t="s">
        <v>243</v>
      </c>
      <c r="C7" s="151" t="s">
        <v>261</v>
      </c>
      <c r="D7" s="148" t="s">
        <v>0</v>
      </c>
      <c r="E7" s="148" t="s">
        <v>0</v>
      </c>
      <c r="F7" s="148" t="s">
        <v>0</v>
      </c>
      <c r="G7" s="148" t="s">
        <v>0</v>
      </c>
      <c r="H7" s="152"/>
      <c r="I7" s="154" t="s">
        <v>5</v>
      </c>
    </row>
    <row r="8" spans="1:10" ht="45" x14ac:dyDescent="0.3">
      <c r="A8" s="149">
        <v>4</v>
      </c>
      <c r="B8" s="150" t="s">
        <v>243</v>
      </c>
      <c r="C8" s="151" t="s">
        <v>4</v>
      </c>
      <c r="D8" s="148" t="s">
        <v>0</v>
      </c>
      <c r="E8" s="148" t="s">
        <v>0</v>
      </c>
      <c r="F8" s="148" t="s">
        <v>0</v>
      </c>
      <c r="G8" s="148" t="s">
        <v>0</v>
      </c>
      <c r="H8" s="152"/>
      <c r="I8" s="153" t="s">
        <v>264</v>
      </c>
    </row>
    <row r="9" spans="1:10" ht="31.2" x14ac:dyDescent="0.3">
      <c r="A9" s="149">
        <v>5</v>
      </c>
      <c r="B9" s="150" t="s">
        <v>243</v>
      </c>
      <c r="C9" s="151" t="s">
        <v>263</v>
      </c>
      <c r="D9" s="148" t="s">
        <v>0</v>
      </c>
      <c r="E9" s="148" t="s">
        <v>0</v>
      </c>
      <c r="F9" s="148" t="s">
        <v>0</v>
      </c>
      <c r="G9" s="148" t="s">
        <v>0</v>
      </c>
      <c r="H9" s="152"/>
      <c r="I9" s="153" t="s">
        <v>266</v>
      </c>
      <c r="J9" s="3"/>
    </row>
    <row r="10" spans="1:10" ht="31.2" x14ac:dyDescent="0.3">
      <c r="A10" s="177">
        <v>6</v>
      </c>
      <c r="B10" s="150" t="s">
        <v>243</v>
      </c>
      <c r="C10" s="151" t="s">
        <v>3</v>
      </c>
      <c r="D10" s="148" t="s">
        <v>0</v>
      </c>
      <c r="E10" s="148" t="s">
        <v>0</v>
      </c>
      <c r="F10" s="148" t="s">
        <v>0</v>
      </c>
      <c r="G10" s="148" t="s">
        <v>0</v>
      </c>
      <c r="H10" s="152"/>
      <c r="I10" s="154" t="s">
        <v>2</v>
      </c>
    </row>
    <row r="11" spans="1:10" ht="90" x14ac:dyDescent="0.3">
      <c r="A11" s="149">
        <v>7</v>
      </c>
      <c r="B11" s="150" t="s">
        <v>243</v>
      </c>
      <c r="C11" s="151" t="s">
        <v>245</v>
      </c>
      <c r="D11" s="148" t="s">
        <v>0</v>
      </c>
      <c r="E11" s="148" t="s">
        <v>0</v>
      </c>
      <c r="F11" s="148" t="s">
        <v>0</v>
      </c>
      <c r="G11" s="148" t="s">
        <v>0</v>
      </c>
      <c r="H11" s="155"/>
      <c r="I11" s="153" t="s">
        <v>267</v>
      </c>
    </row>
    <row r="12" spans="1:10" ht="31.2" x14ac:dyDescent="0.3">
      <c r="A12" s="149">
        <v>8</v>
      </c>
      <c r="B12" s="150" t="s">
        <v>246</v>
      </c>
      <c r="C12" s="151" t="s">
        <v>247</v>
      </c>
      <c r="D12" s="148" t="s">
        <v>0</v>
      </c>
      <c r="E12" s="148" t="s">
        <v>0</v>
      </c>
      <c r="F12" s="148" t="s">
        <v>0</v>
      </c>
      <c r="G12" s="148" t="s">
        <v>0</v>
      </c>
      <c r="H12" s="152"/>
      <c r="I12" s="153" t="s">
        <v>248</v>
      </c>
    </row>
    <row r="13" spans="1:10" ht="60" x14ac:dyDescent="0.3">
      <c r="A13" s="149">
        <v>9</v>
      </c>
      <c r="B13" s="150" t="s">
        <v>246</v>
      </c>
      <c r="C13" s="151" t="s">
        <v>255</v>
      </c>
      <c r="D13" s="148" t="s">
        <v>0</v>
      </c>
      <c r="E13" s="148" t="s">
        <v>1</v>
      </c>
      <c r="F13" s="156"/>
      <c r="G13" s="156"/>
      <c r="H13" s="155"/>
      <c r="I13" s="153" t="s">
        <v>256</v>
      </c>
    </row>
    <row r="14" spans="1:10" ht="31.2" x14ac:dyDescent="0.3">
      <c r="A14" s="149">
        <v>10</v>
      </c>
      <c r="B14" s="150" t="s">
        <v>246</v>
      </c>
      <c r="C14" s="151" t="s">
        <v>268</v>
      </c>
      <c r="D14" s="148" t="s">
        <v>0</v>
      </c>
      <c r="E14" s="148" t="s">
        <v>1</v>
      </c>
      <c r="F14" s="156"/>
      <c r="G14" s="156"/>
      <c r="H14" s="155"/>
      <c r="I14" s="153" t="s">
        <v>249</v>
      </c>
    </row>
    <row r="15" spans="1:10" ht="31.2" x14ac:dyDescent="0.3">
      <c r="A15" s="177">
        <v>11</v>
      </c>
      <c r="B15" s="150" t="s">
        <v>246</v>
      </c>
      <c r="C15" s="151" t="s">
        <v>258</v>
      </c>
      <c r="D15" s="148" t="s">
        <v>0</v>
      </c>
      <c r="E15" s="156" t="s">
        <v>1</v>
      </c>
      <c r="F15" s="156"/>
      <c r="G15" s="156"/>
      <c r="H15" s="155"/>
      <c r="I15" s="153" t="s">
        <v>250</v>
      </c>
    </row>
    <row r="16" spans="1:10" ht="61.2" x14ac:dyDescent="0.3">
      <c r="A16" s="149">
        <v>12</v>
      </c>
      <c r="B16" s="157" t="s">
        <v>251</v>
      </c>
      <c r="C16" s="158" t="s">
        <v>257</v>
      </c>
      <c r="D16" s="159" t="s">
        <v>0</v>
      </c>
      <c r="E16" s="160"/>
      <c r="F16" s="160" t="s">
        <v>0</v>
      </c>
      <c r="G16" s="160"/>
      <c r="H16" s="161"/>
      <c r="I16" s="162"/>
    </row>
    <row r="17" spans="1:9" ht="61.8" thickBot="1" x14ac:dyDescent="0.35">
      <c r="A17" s="163">
        <v>13</v>
      </c>
      <c r="B17" s="164" t="s">
        <v>251</v>
      </c>
      <c r="C17" s="165" t="s">
        <v>259</v>
      </c>
      <c r="D17" s="166"/>
      <c r="E17" s="167"/>
      <c r="F17" s="167"/>
      <c r="G17" s="167" t="s">
        <v>0</v>
      </c>
      <c r="H17" s="168"/>
      <c r="I17" s="169"/>
    </row>
    <row r="18" spans="1:9" x14ac:dyDescent="0.3">
      <c r="C18" s="170"/>
    </row>
    <row r="20" spans="1:9" x14ac:dyDescent="0.3">
      <c r="I20" s="173"/>
    </row>
    <row r="21" spans="1:9" x14ac:dyDescent="0.3">
      <c r="I21" s="173"/>
    </row>
    <row r="22" spans="1:9" x14ac:dyDescent="0.3">
      <c r="I22" s="173"/>
    </row>
    <row r="23" spans="1:9" x14ac:dyDescent="0.3">
      <c r="I23" s="173"/>
    </row>
    <row r="24" spans="1:9" x14ac:dyDescent="0.3">
      <c r="I24" s="173"/>
    </row>
    <row r="25" spans="1:9" x14ac:dyDescent="0.3">
      <c r="I25" s="173"/>
    </row>
    <row r="26" spans="1:9" x14ac:dyDescent="0.3">
      <c r="I26" s="173"/>
    </row>
    <row r="27" spans="1:9" x14ac:dyDescent="0.3">
      <c r="I27" s="173"/>
    </row>
    <row r="28" spans="1:9" x14ac:dyDescent="0.3">
      <c r="I28" s="173"/>
    </row>
    <row r="29" spans="1:9" x14ac:dyDescent="0.3">
      <c r="I29" s="173"/>
    </row>
  </sheetData>
  <mergeCells count="1">
    <mergeCell ref="A1:I1"/>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71103-C9FD-4182-98A4-8A7A3495B41C}">
  <sheetPr>
    <pageSetUpPr fitToPage="1"/>
  </sheetPr>
  <dimension ref="A1:AE68"/>
  <sheetViews>
    <sheetView view="pageBreakPreview" zoomScaleNormal="100" zoomScaleSheetLayoutView="100" workbookViewId="0">
      <pane ySplit="7" topLeftCell="A26" activePane="bottomLeft" state="frozen"/>
      <selection pane="bottomLeft" activeCell="F6" sqref="F6:X6"/>
    </sheetView>
  </sheetViews>
  <sheetFormatPr defaultColWidth="4" defaultRowHeight="13.2" x14ac:dyDescent="0.2"/>
  <cols>
    <col min="1" max="1" width="2.6640625" style="111" customWidth="1"/>
    <col min="2" max="2" width="10.6640625" style="111" customWidth="1"/>
    <col min="3" max="7" width="4.6640625" style="111" customWidth="1"/>
    <col min="8" max="8" width="7.6640625" style="111" customWidth="1"/>
    <col min="9" max="17" width="4.6640625" style="111" customWidth="1"/>
    <col min="18" max="19" width="7.6640625" style="111" customWidth="1"/>
    <col min="20" max="24" width="4.6640625" style="111" customWidth="1"/>
    <col min="25" max="25" width="3.6640625" style="111" customWidth="1"/>
    <col min="26" max="26" width="0.44140625" customWidth="1"/>
    <col min="27" max="27" width="3.33203125" style="111" customWidth="1"/>
    <col min="28" max="28" width="0.21875" customWidth="1"/>
    <col min="29" max="29" width="3.6640625" style="111" customWidth="1"/>
    <col min="30" max="30" width="0.77734375" customWidth="1"/>
    <col min="31" max="31" width="3.6640625" style="111" bestFit="1" customWidth="1"/>
    <col min="32" max="256" width="4" style="111"/>
    <col min="257" max="257" width="2.88671875" style="111" customWidth="1"/>
    <col min="258" max="258" width="2.33203125" style="111" customWidth="1"/>
    <col min="259" max="259" width="7.33203125" style="111" customWidth="1"/>
    <col min="260" max="262" width="4" style="111"/>
    <col min="263" max="263" width="3.6640625" style="111" customWidth="1"/>
    <col min="264" max="264" width="4" style="111"/>
    <col min="265" max="265" width="7.33203125" style="111" customWidth="1"/>
    <col min="266" max="274" width="4" style="111"/>
    <col min="275" max="276" width="6.88671875" style="111" customWidth="1"/>
    <col min="277" max="278" width="4" style="111"/>
    <col min="279" max="279" width="4.109375" style="111" customWidth="1"/>
    <col min="280" max="280" width="2.33203125" style="111" customWidth="1"/>
    <col min="281" max="281" width="3.33203125" style="111" customWidth="1"/>
    <col min="282" max="512" width="4" style="111"/>
    <col min="513" max="513" width="2.88671875" style="111" customWidth="1"/>
    <col min="514" max="514" width="2.33203125" style="111" customWidth="1"/>
    <col min="515" max="515" width="7.33203125" style="111" customWidth="1"/>
    <col min="516" max="518" width="4" style="111"/>
    <col min="519" max="519" width="3.6640625" style="111" customWidth="1"/>
    <col min="520" max="520" width="4" style="111"/>
    <col min="521" max="521" width="7.33203125" style="111" customWidth="1"/>
    <col min="522" max="530" width="4" style="111"/>
    <col min="531" max="532" width="6.88671875" style="111" customWidth="1"/>
    <col min="533" max="534" width="4" style="111"/>
    <col min="535" max="535" width="4.109375" style="111" customWidth="1"/>
    <col min="536" max="536" width="2.33203125" style="111" customWidth="1"/>
    <col min="537" max="537" width="3.33203125" style="111" customWidth="1"/>
    <col min="538" max="768" width="4" style="111"/>
    <col min="769" max="769" width="2.88671875" style="111" customWidth="1"/>
    <col min="770" max="770" width="2.33203125" style="111" customWidth="1"/>
    <col min="771" max="771" width="7.33203125" style="111" customWidth="1"/>
    <col min="772" max="774" width="4" style="111"/>
    <col min="775" max="775" width="3.6640625" style="111" customWidth="1"/>
    <col min="776" max="776" width="4" style="111"/>
    <col min="777" max="777" width="7.33203125" style="111" customWidth="1"/>
    <col min="778" max="786" width="4" style="111"/>
    <col min="787" max="788" width="6.88671875" style="111" customWidth="1"/>
    <col min="789" max="790" width="4" style="111"/>
    <col min="791" max="791" width="4.109375" style="111" customWidth="1"/>
    <col min="792" max="792" width="2.33203125" style="111" customWidth="1"/>
    <col min="793" max="793" width="3.33203125" style="111" customWidth="1"/>
    <col min="794" max="1024" width="4" style="111"/>
    <col min="1025" max="1025" width="2.88671875" style="111" customWidth="1"/>
    <col min="1026" max="1026" width="2.33203125" style="111" customWidth="1"/>
    <col min="1027" max="1027" width="7.33203125" style="111" customWidth="1"/>
    <col min="1028" max="1030" width="4" style="111"/>
    <col min="1031" max="1031" width="3.6640625" style="111" customWidth="1"/>
    <col min="1032" max="1032" width="4" style="111"/>
    <col min="1033" max="1033" width="7.33203125" style="111" customWidth="1"/>
    <col min="1034" max="1042" width="4" style="111"/>
    <col min="1043" max="1044" width="6.88671875" style="111" customWidth="1"/>
    <col min="1045" max="1046" width="4" style="111"/>
    <col min="1047" max="1047" width="4.109375" style="111" customWidth="1"/>
    <col min="1048" max="1048" width="2.33203125" style="111" customWidth="1"/>
    <col min="1049" max="1049" width="3.33203125" style="111" customWidth="1"/>
    <col min="1050" max="1280" width="4" style="111"/>
    <col min="1281" max="1281" width="2.88671875" style="111" customWidth="1"/>
    <col min="1282" max="1282" width="2.33203125" style="111" customWidth="1"/>
    <col min="1283" max="1283" width="7.33203125" style="111" customWidth="1"/>
    <col min="1284" max="1286" width="4" style="111"/>
    <col min="1287" max="1287" width="3.6640625" style="111" customWidth="1"/>
    <col min="1288" max="1288" width="4" style="111"/>
    <col min="1289" max="1289" width="7.33203125" style="111" customWidth="1"/>
    <col min="1290" max="1298" width="4" style="111"/>
    <col min="1299" max="1300" width="6.88671875" style="111" customWidth="1"/>
    <col min="1301" max="1302" width="4" style="111"/>
    <col min="1303" max="1303" width="4.109375" style="111" customWidth="1"/>
    <col min="1304" max="1304" width="2.33203125" style="111" customWidth="1"/>
    <col min="1305" max="1305" width="3.33203125" style="111" customWidth="1"/>
    <col min="1306" max="1536" width="4" style="111"/>
    <col min="1537" max="1537" width="2.88671875" style="111" customWidth="1"/>
    <col min="1538" max="1538" width="2.33203125" style="111" customWidth="1"/>
    <col min="1539" max="1539" width="7.33203125" style="111" customWidth="1"/>
    <col min="1540" max="1542" width="4" style="111"/>
    <col min="1543" max="1543" width="3.6640625" style="111" customWidth="1"/>
    <col min="1544" max="1544" width="4" style="111"/>
    <col min="1545" max="1545" width="7.33203125" style="111" customWidth="1"/>
    <col min="1546" max="1554" width="4" style="111"/>
    <col min="1555" max="1556" width="6.88671875" style="111" customWidth="1"/>
    <col min="1557" max="1558" width="4" style="111"/>
    <col min="1559" max="1559" width="4.109375" style="111" customWidth="1"/>
    <col min="1560" max="1560" width="2.33203125" style="111" customWidth="1"/>
    <col min="1561" max="1561" width="3.33203125" style="111" customWidth="1"/>
    <col min="1562" max="1792" width="4" style="111"/>
    <col min="1793" max="1793" width="2.88671875" style="111" customWidth="1"/>
    <col min="1794" max="1794" width="2.33203125" style="111" customWidth="1"/>
    <col min="1795" max="1795" width="7.33203125" style="111" customWidth="1"/>
    <col min="1796" max="1798" width="4" style="111"/>
    <col min="1799" max="1799" width="3.6640625" style="111" customWidth="1"/>
    <col min="1800" max="1800" width="4" style="111"/>
    <col min="1801" max="1801" width="7.33203125" style="111" customWidth="1"/>
    <col min="1802" max="1810" width="4" style="111"/>
    <col min="1811" max="1812" width="6.88671875" style="111" customWidth="1"/>
    <col min="1813" max="1814" width="4" style="111"/>
    <col min="1815" max="1815" width="4.109375" style="111" customWidth="1"/>
    <col min="1816" max="1816" width="2.33203125" style="111" customWidth="1"/>
    <col min="1817" max="1817" width="3.33203125" style="111" customWidth="1"/>
    <col min="1818" max="2048" width="4" style="111"/>
    <col min="2049" max="2049" width="2.88671875" style="111" customWidth="1"/>
    <col min="2050" max="2050" width="2.33203125" style="111" customWidth="1"/>
    <col min="2051" max="2051" width="7.33203125" style="111" customWidth="1"/>
    <col min="2052" max="2054" width="4" style="111"/>
    <col min="2055" max="2055" width="3.6640625" style="111" customWidth="1"/>
    <col min="2056" max="2056" width="4" style="111"/>
    <col min="2057" max="2057" width="7.33203125" style="111" customWidth="1"/>
    <col min="2058" max="2066" width="4" style="111"/>
    <col min="2067" max="2068" width="6.88671875" style="111" customWidth="1"/>
    <col min="2069" max="2070" width="4" style="111"/>
    <col min="2071" max="2071" width="4.109375" style="111" customWidth="1"/>
    <col min="2072" max="2072" width="2.33203125" style="111" customWidth="1"/>
    <col min="2073" max="2073" width="3.33203125" style="111" customWidth="1"/>
    <col min="2074" max="2304" width="4" style="111"/>
    <col min="2305" max="2305" width="2.88671875" style="111" customWidth="1"/>
    <col min="2306" max="2306" width="2.33203125" style="111" customWidth="1"/>
    <col min="2307" max="2307" width="7.33203125" style="111" customWidth="1"/>
    <col min="2308" max="2310" width="4" style="111"/>
    <col min="2311" max="2311" width="3.6640625" style="111" customWidth="1"/>
    <col min="2312" max="2312" width="4" style="111"/>
    <col min="2313" max="2313" width="7.33203125" style="111" customWidth="1"/>
    <col min="2314" max="2322" width="4" style="111"/>
    <col min="2323" max="2324" width="6.88671875" style="111" customWidth="1"/>
    <col min="2325" max="2326" width="4" style="111"/>
    <col min="2327" max="2327" width="4.109375" style="111" customWidth="1"/>
    <col min="2328" max="2328" width="2.33203125" style="111" customWidth="1"/>
    <col min="2329" max="2329" width="3.33203125" style="111" customWidth="1"/>
    <col min="2330" max="2560" width="4" style="111"/>
    <col min="2561" max="2561" width="2.88671875" style="111" customWidth="1"/>
    <col min="2562" max="2562" width="2.33203125" style="111" customWidth="1"/>
    <col min="2563" max="2563" width="7.33203125" style="111" customWidth="1"/>
    <col min="2564" max="2566" width="4" style="111"/>
    <col min="2567" max="2567" width="3.6640625" style="111" customWidth="1"/>
    <col min="2568" max="2568" width="4" style="111"/>
    <col min="2569" max="2569" width="7.33203125" style="111" customWidth="1"/>
    <col min="2570" max="2578" width="4" style="111"/>
    <col min="2579" max="2580" width="6.88671875" style="111" customWidth="1"/>
    <col min="2581" max="2582" width="4" style="111"/>
    <col min="2583" max="2583" width="4.109375" style="111" customWidth="1"/>
    <col min="2584" max="2584" width="2.33203125" style="111" customWidth="1"/>
    <col min="2585" max="2585" width="3.33203125" style="111" customWidth="1"/>
    <col min="2586" max="2816" width="4" style="111"/>
    <col min="2817" max="2817" width="2.88671875" style="111" customWidth="1"/>
    <col min="2818" max="2818" width="2.33203125" style="111" customWidth="1"/>
    <col min="2819" max="2819" width="7.33203125" style="111" customWidth="1"/>
    <col min="2820" max="2822" width="4" style="111"/>
    <col min="2823" max="2823" width="3.6640625" style="111" customWidth="1"/>
    <col min="2824" max="2824" width="4" style="111"/>
    <col min="2825" max="2825" width="7.33203125" style="111" customWidth="1"/>
    <col min="2826" max="2834" width="4" style="111"/>
    <col min="2835" max="2836" width="6.88671875" style="111" customWidth="1"/>
    <col min="2837" max="2838" width="4" style="111"/>
    <col min="2839" max="2839" width="4.109375" style="111" customWidth="1"/>
    <col min="2840" max="2840" width="2.33203125" style="111" customWidth="1"/>
    <col min="2841" max="2841" width="3.33203125" style="111" customWidth="1"/>
    <col min="2842" max="3072" width="4" style="111"/>
    <col min="3073" max="3073" width="2.88671875" style="111" customWidth="1"/>
    <col min="3074" max="3074" width="2.33203125" style="111" customWidth="1"/>
    <col min="3075" max="3075" width="7.33203125" style="111" customWidth="1"/>
    <col min="3076" max="3078" width="4" style="111"/>
    <col min="3079" max="3079" width="3.6640625" style="111" customWidth="1"/>
    <col min="3080" max="3080" width="4" style="111"/>
    <col min="3081" max="3081" width="7.33203125" style="111" customWidth="1"/>
    <col min="3082" max="3090" width="4" style="111"/>
    <col min="3091" max="3092" width="6.88671875" style="111" customWidth="1"/>
    <col min="3093" max="3094" width="4" style="111"/>
    <col min="3095" max="3095" width="4.109375" style="111" customWidth="1"/>
    <col min="3096" max="3096" width="2.33203125" style="111" customWidth="1"/>
    <col min="3097" max="3097" width="3.33203125" style="111" customWidth="1"/>
    <col min="3098" max="3328" width="4" style="111"/>
    <col min="3329" max="3329" width="2.88671875" style="111" customWidth="1"/>
    <col min="3330" max="3330" width="2.33203125" style="111" customWidth="1"/>
    <col min="3331" max="3331" width="7.33203125" style="111" customWidth="1"/>
    <col min="3332" max="3334" width="4" style="111"/>
    <col min="3335" max="3335" width="3.6640625" style="111" customWidth="1"/>
    <col min="3336" max="3336" width="4" style="111"/>
    <col min="3337" max="3337" width="7.33203125" style="111" customWidth="1"/>
    <col min="3338" max="3346" width="4" style="111"/>
    <col min="3347" max="3348" width="6.88671875" style="111" customWidth="1"/>
    <col min="3349" max="3350" width="4" style="111"/>
    <col min="3351" max="3351" width="4.109375" style="111" customWidth="1"/>
    <col min="3352" max="3352" width="2.33203125" style="111" customWidth="1"/>
    <col min="3353" max="3353" width="3.33203125" style="111" customWidth="1"/>
    <col min="3354" max="3584" width="4" style="111"/>
    <col min="3585" max="3585" width="2.88671875" style="111" customWidth="1"/>
    <col min="3586" max="3586" width="2.33203125" style="111" customWidth="1"/>
    <col min="3587" max="3587" width="7.33203125" style="111" customWidth="1"/>
    <col min="3588" max="3590" width="4" style="111"/>
    <col min="3591" max="3591" width="3.6640625" style="111" customWidth="1"/>
    <col min="3592" max="3592" width="4" style="111"/>
    <col min="3593" max="3593" width="7.33203125" style="111" customWidth="1"/>
    <col min="3594" max="3602" width="4" style="111"/>
    <col min="3603" max="3604" width="6.88671875" style="111" customWidth="1"/>
    <col min="3605" max="3606" width="4" style="111"/>
    <col min="3607" max="3607" width="4.109375" style="111" customWidth="1"/>
    <col min="3608" max="3608" width="2.33203125" style="111" customWidth="1"/>
    <col min="3609" max="3609" width="3.33203125" style="111" customWidth="1"/>
    <col min="3610" max="3840" width="4" style="111"/>
    <col min="3841" max="3841" width="2.88671875" style="111" customWidth="1"/>
    <col min="3842" max="3842" width="2.33203125" style="111" customWidth="1"/>
    <col min="3843" max="3843" width="7.33203125" style="111" customWidth="1"/>
    <col min="3844" max="3846" width="4" style="111"/>
    <col min="3847" max="3847" width="3.6640625" style="111" customWidth="1"/>
    <col min="3848" max="3848" width="4" style="111"/>
    <col min="3849" max="3849" width="7.33203125" style="111" customWidth="1"/>
    <col min="3850" max="3858" width="4" style="111"/>
    <col min="3859" max="3860" width="6.88671875" style="111" customWidth="1"/>
    <col min="3861" max="3862" width="4" style="111"/>
    <col min="3863" max="3863" width="4.109375" style="111" customWidth="1"/>
    <col min="3864" max="3864" width="2.33203125" style="111" customWidth="1"/>
    <col min="3865" max="3865" width="3.33203125" style="111" customWidth="1"/>
    <col min="3866" max="4096" width="4" style="111"/>
    <col min="4097" max="4097" width="2.88671875" style="111" customWidth="1"/>
    <col min="4098" max="4098" width="2.33203125" style="111" customWidth="1"/>
    <col min="4099" max="4099" width="7.33203125" style="111" customWidth="1"/>
    <col min="4100" max="4102" width="4" style="111"/>
    <col min="4103" max="4103" width="3.6640625" style="111" customWidth="1"/>
    <col min="4104" max="4104" width="4" style="111"/>
    <col min="4105" max="4105" width="7.33203125" style="111" customWidth="1"/>
    <col min="4106" max="4114" width="4" style="111"/>
    <col min="4115" max="4116" width="6.88671875" style="111" customWidth="1"/>
    <col min="4117" max="4118" width="4" style="111"/>
    <col min="4119" max="4119" width="4.109375" style="111" customWidth="1"/>
    <col min="4120" max="4120" width="2.33203125" style="111" customWidth="1"/>
    <col min="4121" max="4121" width="3.33203125" style="111" customWidth="1"/>
    <col min="4122" max="4352" width="4" style="111"/>
    <col min="4353" max="4353" width="2.88671875" style="111" customWidth="1"/>
    <col min="4354" max="4354" width="2.33203125" style="111" customWidth="1"/>
    <col min="4355" max="4355" width="7.33203125" style="111" customWidth="1"/>
    <col min="4356" max="4358" width="4" style="111"/>
    <col min="4359" max="4359" width="3.6640625" style="111" customWidth="1"/>
    <col min="4360" max="4360" width="4" style="111"/>
    <col min="4361" max="4361" width="7.33203125" style="111" customWidth="1"/>
    <col min="4362" max="4370" width="4" style="111"/>
    <col min="4371" max="4372" width="6.88671875" style="111" customWidth="1"/>
    <col min="4373" max="4374" width="4" style="111"/>
    <col min="4375" max="4375" width="4.109375" style="111" customWidth="1"/>
    <col min="4376" max="4376" width="2.33203125" style="111" customWidth="1"/>
    <col min="4377" max="4377" width="3.33203125" style="111" customWidth="1"/>
    <col min="4378" max="4608" width="4" style="111"/>
    <col min="4609" max="4609" width="2.88671875" style="111" customWidth="1"/>
    <col min="4610" max="4610" width="2.33203125" style="111" customWidth="1"/>
    <col min="4611" max="4611" width="7.33203125" style="111" customWidth="1"/>
    <col min="4612" max="4614" width="4" style="111"/>
    <col min="4615" max="4615" width="3.6640625" style="111" customWidth="1"/>
    <col min="4616" max="4616" width="4" style="111"/>
    <col min="4617" max="4617" width="7.33203125" style="111" customWidth="1"/>
    <col min="4618" max="4626" width="4" style="111"/>
    <col min="4627" max="4628" width="6.88671875" style="111" customWidth="1"/>
    <col min="4629" max="4630" width="4" style="111"/>
    <col min="4631" max="4631" width="4.109375" style="111" customWidth="1"/>
    <col min="4632" max="4632" width="2.33203125" style="111" customWidth="1"/>
    <col min="4633" max="4633" width="3.33203125" style="111" customWidth="1"/>
    <col min="4634" max="4864" width="4" style="111"/>
    <col min="4865" max="4865" width="2.88671875" style="111" customWidth="1"/>
    <col min="4866" max="4866" width="2.33203125" style="111" customWidth="1"/>
    <col min="4867" max="4867" width="7.33203125" style="111" customWidth="1"/>
    <col min="4868" max="4870" width="4" style="111"/>
    <col min="4871" max="4871" width="3.6640625" style="111" customWidth="1"/>
    <col min="4872" max="4872" width="4" style="111"/>
    <col min="4873" max="4873" width="7.33203125" style="111" customWidth="1"/>
    <col min="4874" max="4882" width="4" style="111"/>
    <col min="4883" max="4884" width="6.88671875" style="111" customWidth="1"/>
    <col min="4885" max="4886" width="4" style="111"/>
    <col min="4887" max="4887" width="4.109375" style="111" customWidth="1"/>
    <col min="4888" max="4888" width="2.33203125" style="111" customWidth="1"/>
    <col min="4889" max="4889" width="3.33203125" style="111" customWidth="1"/>
    <col min="4890" max="5120" width="4" style="111"/>
    <col min="5121" max="5121" width="2.88671875" style="111" customWidth="1"/>
    <col min="5122" max="5122" width="2.33203125" style="111" customWidth="1"/>
    <col min="5123" max="5123" width="7.33203125" style="111" customWidth="1"/>
    <col min="5124" max="5126" width="4" style="111"/>
    <col min="5127" max="5127" width="3.6640625" style="111" customWidth="1"/>
    <col min="5128" max="5128" width="4" style="111"/>
    <col min="5129" max="5129" width="7.33203125" style="111" customWidth="1"/>
    <col min="5130" max="5138" width="4" style="111"/>
    <col min="5139" max="5140" width="6.88671875" style="111" customWidth="1"/>
    <col min="5141" max="5142" width="4" style="111"/>
    <col min="5143" max="5143" width="4.109375" style="111" customWidth="1"/>
    <col min="5144" max="5144" width="2.33203125" style="111" customWidth="1"/>
    <col min="5145" max="5145" width="3.33203125" style="111" customWidth="1"/>
    <col min="5146" max="5376" width="4" style="111"/>
    <col min="5377" max="5377" width="2.88671875" style="111" customWidth="1"/>
    <col min="5378" max="5378" width="2.33203125" style="111" customWidth="1"/>
    <col min="5379" max="5379" width="7.33203125" style="111" customWidth="1"/>
    <col min="5380" max="5382" width="4" style="111"/>
    <col min="5383" max="5383" width="3.6640625" style="111" customWidth="1"/>
    <col min="5384" max="5384" width="4" style="111"/>
    <col min="5385" max="5385" width="7.33203125" style="111" customWidth="1"/>
    <col min="5386" max="5394" width="4" style="111"/>
    <col min="5395" max="5396" width="6.88671875" style="111" customWidth="1"/>
    <col min="5397" max="5398" width="4" style="111"/>
    <col min="5399" max="5399" width="4.109375" style="111" customWidth="1"/>
    <col min="5400" max="5400" width="2.33203125" style="111" customWidth="1"/>
    <col min="5401" max="5401" width="3.33203125" style="111" customWidth="1"/>
    <col min="5402" max="5632" width="4" style="111"/>
    <col min="5633" max="5633" width="2.88671875" style="111" customWidth="1"/>
    <col min="5634" max="5634" width="2.33203125" style="111" customWidth="1"/>
    <col min="5635" max="5635" width="7.33203125" style="111" customWidth="1"/>
    <col min="5636" max="5638" width="4" style="111"/>
    <col min="5639" max="5639" width="3.6640625" style="111" customWidth="1"/>
    <col min="5640" max="5640" width="4" style="111"/>
    <col min="5641" max="5641" width="7.33203125" style="111" customWidth="1"/>
    <col min="5642" max="5650" width="4" style="111"/>
    <col min="5651" max="5652" width="6.88671875" style="111" customWidth="1"/>
    <col min="5653" max="5654" width="4" style="111"/>
    <col min="5655" max="5655" width="4.109375" style="111" customWidth="1"/>
    <col min="5656" max="5656" width="2.33203125" style="111" customWidth="1"/>
    <col min="5657" max="5657" width="3.33203125" style="111" customWidth="1"/>
    <col min="5658" max="5888" width="4" style="111"/>
    <col min="5889" max="5889" width="2.88671875" style="111" customWidth="1"/>
    <col min="5890" max="5890" width="2.33203125" style="111" customWidth="1"/>
    <col min="5891" max="5891" width="7.33203125" style="111" customWidth="1"/>
    <col min="5892" max="5894" width="4" style="111"/>
    <col min="5895" max="5895" width="3.6640625" style="111" customWidth="1"/>
    <col min="5896" max="5896" width="4" style="111"/>
    <col min="5897" max="5897" width="7.33203125" style="111" customWidth="1"/>
    <col min="5898" max="5906" width="4" style="111"/>
    <col min="5907" max="5908" width="6.88671875" style="111" customWidth="1"/>
    <col min="5909" max="5910" width="4" style="111"/>
    <col min="5911" max="5911" width="4.109375" style="111" customWidth="1"/>
    <col min="5912" max="5912" width="2.33203125" style="111" customWidth="1"/>
    <col min="5913" max="5913" width="3.33203125" style="111" customWidth="1"/>
    <col min="5914" max="6144" width="4" style="111"/>
    <col min="6145" max="6145" width="2.88671875" style="111" customWidth="1"/>
    <col min="6146" max="6146" width="2.33203125" style="111" customWidth="1"/>
    <col min="6147" max="6147" width="7.33203125" style="111" customWidth="1"/>
    <col min="6148" max="6150" width="4" style="111"/>
    <col min="6151" max="6151" width="3.6640625" style="111" customWidth="1"/>
    <col min="6152" max="6152" width="4" style="111"/>
    <col min="6153" max="6153" width="7.33203125" style="111" customWidth="1"/>
    <col min="6154" max="6162" width="4" style="111"/>
    <col min="6163" max="6164" width="6.88671875" style="111" customWidth="1"/>
    <col min="6165" max="6166" width="4" style="111"/>
    <col min="6167" max="6167" width="4.109375" style="111" customWidth="1"/>
    <col min="6168" max="6168" width="2.33203125" style="111" customWidth="1"/>
    <col min="6169" max="6169" width="3.33203125" style="111" customWidth="1"/>
    <col min="6170" max="6400" width="4" style="111"/>
    <col min="6401" max="6401" width="2.88671875" style="111" customWidth="1"/>
    <col min="6402" max="6402" width="2.33203125" style="111" customWidth="1"/>
    <col min="6403" max="6403" width="7.33203125" style="111" customWidth="1"/>
    <col min="6404" max="6406" width="4" style="111"/>
    <col min="6407" max="6407" width="3.6640625" style="111" customWidth="1"/>
    <col min="6408" max="6408" width="4" style="111"/>
    <col min="6409" max="6409" width="7.33203125" style="111" customWidth="1"/>
    <col min="6410" max="6418" width="4" style="111"/>
    <col min="6419" max="6420" width="6.88671875" style="111" customWidth="1"/>
    <col min="6421" max="6422" width="4" style="111"/>
    <col min="6423" max="6423" width="4.109375" style="111" customWidth="1"/>
    <col min="6424" max="6424" width="2.33203125" style="111" customWidth="1"/>
    <col min="6425" max="6425" width="3.33203125" style="111" customWidth="1"/>
    <col min="6426" max="6656" width="4" style="111"/>
    <col min="6657" max="6657" width="2.88671875" style="111" customWidth="1"/>
    <col min="6658" max="6658" width="2.33203125" style="111" customWidth="1"/>
    <col min="6659" max="6659" width="7.33203125" style="111" customWidth="1"/>
    <col min="6660" max="6662" width="4" style="111"/>
    <col min="6663" max="6663" width="3.6640625" style="111" customWidth="1"/>
    <col min="6664" max="6664" width="4" style="111"/>
    <col min="6665" max="6665" width="7.33203125" style="111" customWidth="1"/>
    <col min="6666" max="6674" width="4" style="111"/>
    <col min="6675" max="6676" width="6.88671875" style="111" customWidth="1"/>
    <col min="6677" max="6678" width="4" style="111"/>
    <col min="6679" max="6679" width="4.109375" style="111" customWidth="1"/>
    <col min="6680" max="6680" width="2.33203125" style="111" customWidth="1"/>
    <col min="6681" max="6681" width="3.33203125" style="111" customWidth="1"/>
    <col min="6682" max="6912" width="4" style="111"/>
    <col min="6913" max="6913" width="2.88671875" style="111" customWidth="1"/>
    <col min="6914" max="6914" width="2.33203125" style="111" customWidth="1"/>
    <col min="6915" max="6915" width="7.33203125" style="111" customWidth="1"/>
    <col min="6916" max="6918" width="4" style="111"/>
    <col min="6919" max="6919" width="3.6640625" style="111" customWidth="1"/>
    <col min="6920" max="6920" width="4" style="111"/>
    <col min="6921" max="6921" width="7.33203125" style="111" customWidth="1"/>
    <col min="6922" max="6930" width="4" style="111"/>
    <col min="6931" max="6932" width="6.88671875" style="111" customWidth="1"/>
    <col min="6933" max="6934" width="4" style="111"/>
    <col min="6935" max="6935" width="4.109375" style="111" customWidth="1"/>
    <col min="6936" max="6936" width="2.33203125" style="111" customWidth="1"/>
    <col min="6937" max="6937" width="3.33203125" style="111" customWidth="1"/>
    <col min="6938" max="7168" width="4" style="111"/>
    <col min="7169" max="7169" width="2.88671875" style="111" customWidth="1"/>
    <col min="7170" max="7170" width="2.33203125" style="111" customWidth="1"/>
    <col min="7171" max="7171" width="7.33203125" style="111" customWidth="1"/>
    <col min="7172" max="7174" width="4" style="111"/>
    <col min="7175" max="7175" width="3.6640625" style="111" customWidth="1"/>
    <col min="7176" max="7176" width="4" style="111"/>
    <col min="7177" max="7177" width="7.33203125" style="111" customWidth="1"/>
    <col min="7178" max="7186" width="4" style="111"/>
    <col min="7187" max="7188" width="6.88671875" style="111" customWidth="1"/>
    <col min="7189" max="7190" width="4" style="111"/>
    <col min="7191" max="7191" width="4.109375" style="111" customWidth="1"/>
    <col min="7192" max="7192" width="2.33203125" style="111" customWidth="1"/>
    <col min="7193" max="7193" width="3.33203125" style="111" customWidth="1"/>
    <col min="7194" max="7424" width="4" style="111"/>
    <col min="7425" max="7425" width="2.88671875" style="111" customWidth="1"/>
    <col min="7426" max="7426" width="2.33203125" style="111" customWidth="1"/>
    <col min="7427" max="7427" width="7.33203125" style="111" customWidth="1"/>
    <col min="7428" max="7430" width="4" style="111"/>
    <col min="7431" max="7431" width="3.6640625" style="111" customWidth="1"/>
    <col min="7432" max="7432" width="4" style="111"/>
    <col min="7433" max="7433" width="7.33203125" style="111" customWidth="1"/>
    <col min="7434" max="7442" width="4" style="111"/>
    <col min="7443" max="7444" width="6.88671875" style="111" customWidth="1"/>
    <col min="7445" max="7446" width="4" style="111"/>
    <col min="7447" max="7447" width="4.109375" style="111" customWidth="1"/>
    <col min="7448" max="7448" width="2.33203125" style="111" customWidth="1"/>
    <col min="7449" max="7449" width="3.33203125" style="111" customWidth="1"/>
    <col min="7450" max="7680" width="4" style="111"/>
    <col min="7681" max="7681" width="2.88671875" style="111" customWidth="1"/>
    <col min="7682" max="7682" width="2.33203125" style="111" customWidth="1"/>
    <col min="7683" max="7683" width="7.33203125" style="111" customWidth="1"/>
    <col min="7684" max="7686" width="4" style="111"/>
    <col min="7687" max="7687" width="3.6640625" style="111" customWidth="1"/>
    <col min="7688" max="7688" width="4" style="111"/>
    <col min="7689" max="7689" width="7.33203125" style="111" customWidth="1"/>
    <col min="7690" max="7698" width="4" style="111"/>
    <col min="7699" max="7700" width="6.88671875" style="111" customWidth="1"/>
    <col min="7701" max="7702" width="4" style="111"/>
    <col min="7703" max="7703" width="4.109375" style="111" customWidth="1"/>
    <col min="7704" max="7704" width="2.33203125" style="111" customWidth="1"/>
    <col min="7705" max="7705" width="3.33203125" style="111" customWidth="1"/>
    <col min="7706" max="7936" width="4" style="111"/>
    <col min="7937" max="7937" width="2.88671875" style="111" customWidth="1"/>
    <col min="7938" max="7938" width="2.33203125" style="111" customWidth="1"/>
    <col min="7939" max="7939" width="7.33203125" style="111" customWidth="1"/>
    <col min="7940" max="7942" width="4" style="111"/>
    <col min="7943" max="7943" width="3.6640625" style="111" customWidth="1"/>
    <col min="7944" max="7944" width="4" style="111"/>
    <col min="7945" max="7945" width="7.33203125" style="111" customWidth="1"/>
    <col min="7946" max="7954" width="4" style="111"/>
    <col min="7955" max="7956" width="6.88671875" style="111" customWidth="1"/>
    <col min="7957" max="7958" width="4" style="111"/>
    <col min="7959" max="7959" width="4.109375" style="111" customWidth="1"/>
    <col min="7960" max="7960" width="2.33203125" style="111" customWidth="1"/>
    <col min="7961" max="7961" width="3.33203125" style="111" customWidth="1"/>
    <col min="7962" max="8192" width="4" style="111"/>
    <col min="8193" max="8193" width="2.88671875" style="111" customWidth="1"/>
    <col min="8194" max="8194" width="2.33203125" style="111" customWidth="1"/>
    <col min="8195" max="8195" width="7.33203125" style="111" customWidth="1"/>
    <col min="8196" max="8198" width="4" style="111"/>
    <col min="8199" max="8199" width="3.6640625" style="111" customWidth="1"/>
    <col min="8200" max="8200" width="4" style="111"/>
    <col min="8201" max="8201" width="7.33203125" style="111" customWidth="1"/>
    <col min="8202" max="8210" width="4" style="111"/>
    <col min="8211" max="8212" width="6.88671875" style="111" customWidth="1"/>
    <col min="8213" max="8214" width="4" style="111"/>
    <col min="8215" max="8215" width="4.109375" style="111" customWidth="1"/>
    <col min="8216" max="8216" width="2.33203125" style="111" customWidth="1"/>
    <col min="8217" max="8217" width="3.33203125" style="111" customWidth="1"/>
    <col min="8218" max="8448" width="4" style="111"/>
    <col min="8449" max="8449" width="2.88671875" style="111" customWidth="1"/>
    <col min="8450" max="8450" width="2.33203125" style="111" customWidth="1"/>
    <col min="8451" max="8451" width="7.33203125" style="111" customWidth="1"/>
    <col min="8452" max="8454" width="4" style="111"/>
    <col min="8455" max="8455" width="3.6640625" style="111" customWidth="1"/>
    <col min="8456" max="8456" width="4" style="111"/>
    <col min="8457" max="8457" width="7.33203125" style="111" customWidth="1"/>
    <col min="8458" max="8466" width="4" style="111"/>
    <col min="8467" max="8468" width="6.88671875" style="111" customWidth="1"/>
    <col min="8469" max="8470" width="4" style="111"/>
    <col min="8471" max="8471" width="4.109375" style="111" customWidth="1"/>
    <col min="8472" max="8472" width="2.33203125" style="111" customWidth="1"/>
    <col min="8473" max="8473" width="3.33203125" style="111" customWidth="1"/>
    <col min="8474" max="8704" width="4" style="111"/>
    <col min="8705" max="8705" width="2.88671875" style="111" customWidth="1"/>
    <col min="8706" max="8706" width="2.33203125" style="111" customWidth="1"/>
    <col min="8707" max="8707" width="7.33203125" style="111" customWidth="1"/>
    <col min="8708" max="8710" width="4" style="111"/>
    <col min="8711" max="8711" width="3.6640625" style="111" customWidth="1"/>
    <col min="8712" max="8712" width="4" style="111"/>
    <col min="8713" max="8713" width="7.33203125" style="111" customWidth="1"/>
    <col min="8714" max="8722" width="4" style="111"/>
    <col min="8723" max="8724" width="6.88671875" style="111" customWidth="1"/>
    <col min="8725" max="8726" width="4" style="111"/>
    <col min="8727" max="8727" width="4.109375" style="111" customWidth="1"/>
    <col min="8728" max="8728" width="2.33203125" style="111" customWidth="1"/>
    <col min="8729" max="8729" width="3.33203125" style="111" customWidth="1"/>
    <col min="8730" max="8960" width="4" style="111"/>
    <col min="8961" max="8961" width="2.88671875" style="111" customWidth="1"/>
    <col min="8962" max="8962" width="2.33203125" style="111" customWidth="1"/>
    <col min="8963" max="8963" width="7.33203125" style="111" customWidth="1"/>
    <col min="8964" max="8966" width="4" style="111"/>
    <col min="8967" max="8967" width="3.6640625" style="111" customWidth="1"/>
    <col min="8968" max="8968" width="4" style="111"/>
    <col min="8969" max="8969" width="7.33203125" style="111" customWidth="1"/>
    <col min="8970" max="8978" width="4" style="111"/>
    <col min="8979" max="8980" width="6.88671875" style="111" customWidth="1"/>
    <col min="8981" max="8982" width="4" style="111"/>
    <col min="8983" max="8983" width="4.109375" style="111" customWidth="1"/>
    <col min="8984" max="8984" width="2.33203125" style="111" customWidth="1"/>
    <col min="8985" max="8985" width="3.33203125" style="111" customWidth="1"/>
    <col min="8986" max="9216" width="4" style="111"/>
    <col min="9217" max="9217" width="2.88671875" style="111" customWidth="1"/>
    <col min="9218" max="9218" width="2.33203125" style="111" customWidth="1"/>
    <col min="9219" max="9219" width="7.33203125" style="111" customWidth="1"/>
    <col min="9220" max="9222" width="4" style="111"/>
    <col min="9223" max="9223" width="3.6640625" style="111" customWidth="1"/>
    <col min="9224" max="9224" width="4" style="111"/>
    <col min="9225" max="9225" width="7.33203125" style="111" customWidth="1"/>
    <col min="9226" max="9234" width="4" style="111"/>
    <col min="9235" max="9236" width="6.88671875" style="111" customWidth="1"/>
    <col min="9237" max="9238" width="4" style="111"/>
    <col min="9239" max="9239" width="4.109375" style="111" customWidth="1"/>
    <col min="9240" max="9240" width="2.33203125" style="111" customWidth="1"/>
    <col min="9241" max="9241" width="3.33203125" style="111" customWidth="1"/>
    <col min="9242" max="9472" width="4" style="111"/>
    <col min="9473" max="9473" width="2.88671875" style="111" customWidth="1"/>
    <col min="9474" max="9474" width="2.33203125" style="111" customWidth="1"/>
    <col min="9475" max="9475" width="7.33203125" style="111" customWidth="1"/>
    <col min="9476" max="9478" width="4" style="111"/>
    <col min="9479" max="9479" width="3.6640625" style="111" customWidth="1"/>
    <col min="9480" max="9480" width="4" style="111"/>
    <col min="9481" max="9481" width="7.33203125" style="111" customWidth="1"/>
    <col min="9482" max="9490" width="4" style="111"/>
    <col min="9491" max="9492" width="6.88671875" style="111" customWidth="1"/>
    <col min="9493" max="9494" width="4" style="111"/>
    <col min="9495" max="9495" width="4.109375" style="111" customWidth="1"/>
    <col min="9496" max="9496" width="2.33203125" style="111" customWidth="1"/>
    <col min="9497" max="9497" width="3.33203125" style="111" customWidth="1"/>
    <col min="9498" max="9728" width="4" style="111"/>
    <col min="9729" max="9729" width="2.88671875" style="111" customWidth="1"/>
    <col min="9730" max="9730" width="2.33203125" style="111" customWidth="1"/>
    <col min="9731" max="9731" width="7.33203125" style="111" customWidth="1"/>
    <col min="9732" max="9734" width="4" style="111"/>
    <col min="9735" max="9735" width="3.6640625" style="111" customWidth="1"/>
    <col min="9736" max="9736" width="4" style="111"/>
    <col min="9737" max="9737" width="7.33203125" style="111" customWidth="1"/>
    <col min="9738" max="9746" width="4" style="111"/>
    <col min="9747" max="9748" width="6.88671875" style="111" customWidth="1"/>
    <col min="9749" max="9750" width="4" style="111"/>
    <col min="9751" max="9751" width="4.109375" style="111" customWidth="1"/>
    <col min="9752" max="9752" width="2.33203125" style="111" customWidth="1"/>
    <col min="9753" max="9753" width="3.33203125" style="111" customWidth="1"/>
    <col min="9754" max="9984" width="4" style="111"/>
    <col min="9985" max="9985" width="2.88671875" style="111" customWidth="1"/>
    <col min="9986" max="9986" width="2.33203125" style="111" customWidth="1"/>
    <col min="9987" max="9987" width="7.33203125" style="111" customWidth="1"/>
    <col min="9988" max="9990" width="4" style="111"/>
    <col min="9991" max="9991" width="3.6640625" style="111" customWidth="1"/>
    <col min="9992" max="9992" width="4" style="111"/>
    <col min="9993" max="9993" width="7.33203125" style="111" customWidth="1"/>
    <col min="9994" max="10002" width="4" style="111"/>
    <col min="10003" max="10004" width="6.88671875" style="111" customWidth="1"/>
    <col min="10005" max="10006" width="4" style="111"/>
    <col min="10007" max="10007" width="4.109375" style="111" customWidth="1"/>
    <col min="10008" max="10008" width="2.33203125" style="111" customWidth="1"/>
    <col min="10009" max="10009" width="3.33203125" style="111" customWidth="1"/>
    <col min="10010" max="10240" width="4" style="111"/>
    <col min="10241" max="10241" width="2.88671875" style="111" customWidth="1"/>
    <col min="10242" max="10242" width="2.33203125" style="111" customWidth="1"/>
    <col min="10243" max="10243" width="7.33203125" style="111" customWidth="1"/>
    <col min="10244" max="10246" width="4" style="111"/>
    <col min="10247" max="10247" width="3.6640625" style="111" customWidth="1"/>
    <col min="10248" max="10248" width="4" style="111"/>
    <col min="10249" max="10249" width="7.33203125" style="111" customWidth="1"/>
    <col min="10250" max="10258" width="4" style="111"/>
    <col min="10259" max="10260" width="6.88671875" style="111" customWidth="1"/>
    <col min="10261" max="10262" width="4" style="111"/>
    <col min="10263" max="10263" width="4.109375" style="111" customWidth="1"/>
    <col min="10264" max="10264" width="2.33203125" style="111" customWidth="1"/>
    <col min="10265" max="10265" width="3.33203125" style="111" customWidth="1"/>
    <col min="10266" max="10496" width="4" style="111"/>
    <col min="10497" max="10497" width="2.88671875" style="111" customWidth="1"/>
    <col min="10498" max="10498" width="2.33203125" style="111" customWidth="1"/>
    <col min="10499" max="10499" width="7.33203125" style="111" customWidth="1"/>
    <col min="10500" max="10502" width="4" style="111"/>
    <col min="10503" max="10503" width="3.6640625" style="111" customWidth="1"/>
    <col min="10504" max="10504" width="4" style="111"/>
    <col min="10505" max="10505" width="7.33203125" style="111" customWidth="1"/>
    <col min="10506" max="10514" width="4" style="111"/>
    <col min="10515" max="10516" width="6.88671875" style="111" customWidth="1"/>
    <col min="10517" max="10518" width="4" style="111"/>
    <col min="10519" max="10519" width="4.109375" style="111" customWidth="1"/>
    <col min="10520" max="10520" width="2.33203125" style="111" customWidth="1"/>
    <col min="10521" max="10521" width="3.33203125" style="111" customWidth="1"/>
    <col min="10522" max="10752" width="4" style="111"/>
    <col min="10753" max="10753" width="2.88671875" style="111" customWidth="1"/>
    <col min="10754" max="10754" width="2.33203125" style="111" customWidth="1"/>
    <col min="10755" max="10755" width="7.33203125" style="111" customWidth="1"/>
    <col min="10756" max="10758" width="4" style="111"/>
    <col min="10759" max="10759" width="3.6640625" style="111" customWidth="1"/>
    <col min="10760" max="10760" width="4" style="111"/>
    <col min="10761" max="10761" width="7.33203125" style="111" customWidth="1"/>
    <col min="10762" max="10770" width="4" style="111"/>
    <col min="10771" max="10772" width="6.88671875" style="111" customWidth="1"/>
    <col min="10773" max="10774" width="4" style="111"/>
    <col min="10775" max="10775" width="4.109375" style="111" customWidth="1"/>
    <col min="10776" max="10776" width="2.33203125" style="111" customWidth="1"/>
    <col min="10777" max="10777" width="3.33203125" style="111" customWidth="1"/>
    <col min="10778" max="11008" width="4" style="111"/>
    <col min="11009" max="11009" width="2.88671875" style="111" customWidth="1"/>
    <col min="11010" max="11010" width="2.33203125" style="111" customWidth="1"/>
    <col min="11011" max="11011" width="7.33203125" style="111" customWidth="1"/>
    <col min="11012" max="11014" width="4" style="111"/>
    <col min="11015" max="11015" width="3.6640625" style="111" customWidth="1"/>
    <col min="11016" max="11016" width="4" style="111"/>
    <col min="11017" max="11017" width="7.33203125" style="111" customWidth="1"/>
    <col min="11018" max="11026" width="4" style="111"/>
    <col min="11027" max="11028" width="6.88671875" style="111" customWidth="1"/>
    <col min="11029" max="11030" width="4" style="111"/>
    <col min="11031" max="11031" width="4.109375" style="111" customWidth="1"/>
    <col min="11032" max="11032" width="2.33203125" style="111" customWidth="1"/>
    <col min="11033" max="11033" width="3.33203125" style="111" customWidth="1"/>
    <col min="11034" max="11264" width="4" style="111"/>
    <col min="11265" max="11265" width="2.88671875" style="111" customWidth="1"/>
    <col min="11266" max="11266" width="2.33203125" style="111" customWidth="1"/>
    <col min="11267" max="11267" width="7.33203125" style="111" customWidth="1"/>
    <col min="11268" max="11270" width="4" style="111"/>
    <col min="11271" max="11271" width="3.6640625" style="111" customWidth="1"/>
    <col min="11272" max="11272" width="4" style="111"/>
    <col min="11273" max="11273" width="7.33203125" style="111" customWidth="1"/>
    <col min="11274" max="11282" width="4" style="111"/>
    <col min="11283" max="11284" width="6.88671875" style="111" customWidth="1"/>
    <col min="11285" max="11286" width="4" style="111"/>
    <col min="11287" max="11287" width="4.109375" style="111" customWidth="1"/>
    <col min="11288" max="11288" width="2.33203125" style="111" customWidth="1"/>
    <col min="11289" max="11289" width="3.33203125" style="111" customWidth="1"/>
    <col min="11290" max="11520" width="4" style="111"/>
    <col min="11521" max="11521" width="2.88671875" style="111" customWidth="1"/>
    <col min="11522" max="11522" width="2.33203125" style="111" customWidth="1"/>
    <col min="11523" max="11523" width="7.33203125" style="111" customWidth="1"/>
    <col min="11524" max="11526" width="4" style="111"/>
    <col min="11527" max="11527" width="3.6640625" style="111" customWidth="1"/>
    <col min="11528" max="11528" width="4" style="111"/>
    <col min="11529" max="11529" width="7.33203125" style="111" customWidth="1"/>
    <col min="11530" max="11538" width="4" style="111"/>
    <col min="11539" max="11540" width="6.88671875" style="111" customWidth="1"/>
    <col min="11541" max="11542" width="4" style="111"/>
    <col min="11543" max="11543" width="4.109375" style="111" customWidth="1"/>
    <col min="11544" max="11544" width="2.33203125" style="111" customWidth="1"/>
    <col min="11545" max="11545" width="3.33203125" style="111" customWidth="1"/>
    <col min="11546" max="11776" width="4" style="111"/>
    <col min="11777" max="11777" width="2.88671875" style="111" customWidth="1"/>
    <col min="11778" max="11778" width="2.33203125" style="111" customWidth="1"/>
    <col min="11779" max="11779" width="7.33203125" style="111" customWidth="1"/>
    <col min="11780" max="11782" width="4" style="111"/>
    <col min="11783" max="11783" width="3.6640625" style="111" customWidth="1"/>
    <col min="11784" max="11784" width="4" style="111"/>
    <col min="11785" max="11785" width="7.33203125" style="111" customWidth="1"/>
    <col min="11786" max="11794" width="4" style="111"/>
    <col min="11795" max="11796" width="6.88671875" style="111" customWidth="1"/>
    <col min="11797" max="11798" width="4" style="111"/>
    <col min="11799" max="11799" width="4.109375" style="111" customWidth="1"/>
    <col min="11800" max="11800" width="2.33203125" style="111" customWidth="1"/>
    <col min="11801" max="11801" width="3.33203125" style="111" customWidth="1"/>
    <col min="11802" max="12032" width="4" style="111"/>
    <col min="12033" max="12033" width="2.88671875" style="111" customWidth="1"/>
    <col min="12034" max="12034" width="2.33203125" style="111" customWidth="1"/>
    <col min="12035" max="12035" width="7.33203125" style="111" customWidth="1"/>
    <col min="12036" max="12038" width="4" style="111"/>
    <col min="12039" max="12039" width="3.6640625" style="111" customWidth="1"/>
    <col min="12040" max="12040" width="4" style="111"/>
    <col min="12041" max="12041" width="7.33203125" style="111" customWidth="1"/>
    <col min="12042" max="12050" width="4" style="111"/>
    <col min="12051" max="12052" width="6.88671875" style="111" customWidth="1"/>
    <col min="12053" max="12054" width="4" style="111"/>
    <col min="12055" max="12055" width="4.109375" style="111" customWidth="1"/>
    <col min="12056" max="12056" width="2.33203125" style="111" customWidth="1"/>
    <col min="12057" max="12057" width="3.33203125" style="111" customWidth="1"/>
    <col min="12058" max="12288" width="4" style="111"/>
    <col min="12289" max="12289" width="2.88671875" style="111" customWidth="1"/>
    <col min="12290" max="12290" width="2.33203125" style="111" customWidth="1"/>
    <col min="12291" max="12291" width="7.33203125" style="111" customWidth="1"/>
    <col min="12292" max="12294" width="4" style="111"/>
    <col min="12295" max="12295" width="3.6640625" style="111" customWidth="1"/>
    <col min="12296" max="12296" width="4" style="111"/>
    <col min="12297" max="12297" width="7.33203125" style="111" customWidth="1"/>
    <col min="12298" max="12306" width="4" style="111"/>
    <col min="12307" max="12308" width="6.88671875" style="111" customWidth="1"/>
    <col min="12309" max="12310" width="4" style="111"/>
    <col min="12311" max="12311" width="4.109375" style="111" customWidth="1"/>
    <col min="12312" max="12312" width="2.33203125" style="111" customWidth="1"/>
    <col min="12313" max="12313" width="3.33203125" style="111" customWidth="1"/>
    <col min="12314" max="12544" width="4" style="111"/>
    <col min="12545" max="12545" width="2.88671875" style="111" customWidth="1"/>
    <col min="12546" max="12546" width="2.33203125" style="111" customWidth="1"/>
    <col min="12547" max="12547" width="7.33203125" style="111" customWidth="1"/>
    <col min="12548" max="12550" width="4" style="111"/>
    <col min="12551" max="12551" width="3.6640625" style="111" customWidth="1"/>
    <col min="12552" max="12552" width="4" style="111"/>
    <col min="12553" max="12553" width="7.33203125" style="111" customWidth="1"/>
    <col min="12554" max="12562" width="4" style="111"/>
    <col min="12563" max="12564" width="6.88671875" style="111" customWidth="1"/>
    <col min="12565" max="12566" width="4" style="111"/>
    <col min="12567" max="12567" width="4.109375" style="111" customWidth="1"/>
    <col min="12568" max="12568" width="2.33203125" style="111" customWidth="1"/>
    <col min="12569" max="12569" width="3.33203125" style="111" customWidth="1"/>
    <col min="12570" max="12800" width="4" style="111"/>
    <col min="12801" max="12801" width="2.88671875" style="111" customWidth="1"/>
    <col min="12802" max="12802" width="2.33203125" style="111" customWidth="1"/>
    <col min="12803" max="12803" width="7.33203125" style="111" customWidth="1"/>
    <col min="12804" max="12806" width="4" style="111"/>
    <col min="12807" max="12807" width="3.6640625" style="111" customWidth="1"/>
    <col min="12808" max="12808" width="4" style="111"/>
    <col min="12809" max="12809" width="7.33203125" style="111" customWidth="1"/>
    <col min="12810" max="12818" width="4" style="111"/>
    <col min="12819" max="12820" width="6.88671875" style="111" customWidth="1"/>
    <col min="12821" max="12822" width="4" style="111"/>
    <col min="12823" max="12823" width="4.109375" style="111" customWidth="1"/>
    <col min="12824" max="12824" width="2.33203125" style="111" customWidth="1"/>
    <col min="12825" max="12825" width="3.33203125" style="111" customWidth="1"/>
    <col min="12826" max="13056" width="4" style="111"/>
    <col min="13057" max="13057" width="2.88671875" style="111" customWidth="1"/>
    <col min="13058" max="13058" width="2.33203125" style="111" customWidth="1"/>
    <col min="13059" max="13059" width="7.33203125" style="111" customWidth="1"/>
    <col min="13060" max="13062" width="4" style="111"/>
    <col min="13063" max="13063" width="3.6640625" style="111" customWidth="1"/>
    <col min="13064" max="13064" width="4" style="111"/>
    <col min="13065" max="13065" width="7.33203125" style="111" customWidth="1"/>
    <col min="13066" max="13074" width="4" style="111"/>
    <col min="13075" max="13076" width="6.88671875" style="111" customWidth="1"/>
    <col min="13077" max="13078" width="4" style="111"/>
    <col min="13079" max="13079" width="4.109375" style="111" customWidth="1"/>
    <col min="13080" max="13080" width="2.33203125" style="111" customWidth="1"/>
    <col min="13081" max="13081" width="3.33203125" style="111" customWidth="1"/>
    <col min="13082" max="13312" width="4" style="111"/>
    <col min="13313" max="13313" width="2.88671875" style="111" customWidth="1"/>
    <col min="13314" max="13314" width="2.33203125" style="111" customWidth="1"/>
    <col min="13315" max="13315" width="7.33203125" style="111" customWidth="1"/>
    <col min="13316" max="13318" width="4" style="111"/>
    <col min="13319" max="13319" width="3.6640625" style="111" customWidth="1"/>
    <col min="13320" max="13320" width="4" style="111"/>
    <col min="13321" max="13321" width="7.33203125" style="111" customWidth="1"/>
    <col min="13322" max="13330" width="4" style="111"/>
    <col min="13331" max="13332" width="6.88671875" style="111" customWidth="1"/>
    <col min="13333" max="13334" width="4" style="111"/>
    <col min="13335" max="13335" width="4.109375" style="111" customWidth="1"/>
    <col min="13336" max="13336" width="2.33203125" style="111" customWidth="1"/>
    <col min="13337" max="13337" width="3.33203125" style="111" customWidth="1"/>
    <col min="13338" max="13568" width="4" style="111"/>
    <col min="13569" max="13569" width="2.88671875" style="111" customWidth="1"/>
    <col min="13570" max="13570" width="2.33203125" style="111" customWidth="1"/>
    <col min="13571" max="13571" width="7.33203125" style="111" customWidth="1"/>
    <col min="13572" max="13574" width="4" style="111"/>
    <col min="13575" max="13575" width="3.6640625" style="111" customWidth="1"/>
    <col min="13576" max="13576" width="4" style="111"/>
    <col min="13577" max="13577" width="7.33203125" style="111" customWidth="1"/>
    <col min="13578" max="13586" width="4" style="111"/>
    <col min="13587" max="13588" width="6.88671875" style="111" customWidth="1"/>
    <col min="13589" max="13590" width="4" style="111"/>
    <col min="13591" max="13591" width="4.109375" style="111" customWidth="1"/>
    <col min="13592" max="13592" width="2.33203125" style="111" customWidth="1"/>
    <col min="13593" max="13593" width="3.33203125" style="111" customWidth="1"/>
    <col min="13594" max="13824" width="4" style="111"/>
    <col min="13825" max="13825" width="2.88671875" style="111" customWidth="1"/>
    <col min="13826" max="13826" width="2.33203125" style="111" customWidth="1"/>
    <col min="13827" max="13827" width="7.33203125" style="111" customWidth="1"/>
    <col min="13828" max="13830" width="4" style="111"/>
    <col min="13831" max="13831" width="3.6640625" style="111" customWidth="1"/>
    <col min="13832" max="13832" width="4" style="111"/>
    <col min="13833" max="13833" width="7.33203125" style="111" customWidth="1"/>
    <col min="13834" max="13842" width="4" style="111"/>
    <col min="13843" max="13844" width="6.88671875" style="111" customWidth="1"/>
    <col min="13845" max="13846" width="4" style="111"/>
    <col min="13847" max="13847" width="4.109375" style="111" customWidth="1"/>
    <col min="13848" max="13848" width="2.33203125" style="111" customWidth="1"/>
    <col min="13849" max="13849" width="3.33203125" style="111" customWidth="1"/>
    <col min="13850" max="14080" width="4" style="111"/>
    <col min="14081" max="14081" width="2.88671875" style="111" customWidth="1"/>
    <col min="14082" max="14082" width="2.33203125" style="111" customWidth="1"/>
    <col min="14083" max="14083" width="7.33203125" style="111" customWidth="1"/>
    <col min="14084" max="14086" width="4" style="111"/>
    <col min="14087" max="14087" width="3.6640625" style="111" customWidth="1"/>
    <col min="14088" max="14088" width="4" style="111"/>
    <col min="14089" max="14089" width="7.33203125" style="111" customWidth="1"/>
    <col min="14090" max="14098" width="4" style="111"/>
    <col min="14099" max="14100" width="6.88671875" style="111" customWidth="1"/>
    <col min="14101" max="14102" width="4" style="111"/>
    <col min="14103" max="14103" width="4.109375" style="111" customWidth="1"/>
    <col min="14104" max="14104" width="2.33203125" style="111" customWidth="1"/>
    <col min="14105" max="14105" width="3.33203125" style="111" customWidth="1"/>
    <col min="14106" max="14336" width="4" style="111"/>
    <col min="14337" max="14337" width="2.88671875" style="111" customWidth="1"/>
    <col min="14338" max="14338" width="2.33203125" style="111" customWidth="1"/>
    <col min="14339" max="14339" width="7.33203125" style="111" customWidth="1"/>
    <col min="14340" max="14342" width="4" style="111"/>
    <col min="14343" max="14343" width="3.6640625" style="111" customWidth="1"/>
    <col min="14344" max="14344" width="4" style="111"/>
    <col min="14345" max="14345" width="7.33203125" style="111" customWidth="1"/>
    <col min="14346" max="14354" width="4" style="111"/>
    <col min="14355" max="14356" width="6.88671875" style="111" customWidth="1"/>
    <col min="14357" max="14358" width="4" style="111"/>
    <col min="14359" max="14359" width="4.109375" style="111" customWidth="1"/>
    <col min="14360" max="14360" width="2.33203125" style="111" customWidth="1"/>
    <col min="14361" max="14361" width="3.33203125" style="111" customWidth="1"/>
    <col min="14362" max="14592" width="4" style="111"/>
    <col min="14593" max="14593" width="2.88671875" style="111" customWidth="1"/>
    <col min="14594" max="14594" width="2.33203125" style="111" customWidth="1"/>
    <col min="14595" max="14595" width="7.33203125" style="111" customWidth="1"/>
    <col min="14596" max="14598" width="4" style="111"/>
    <col min="14599" max="14599" width="3.6640625" style="111" customWidth="1"/>
    <col min="14600" max="14600" width="4" style="111"/>
    <col min="14601" max="14601" width="7.33203125" style="111" customWidth="1"/>
    <col min="14602" max="14610" width="4" style="111"/>
    <col min="14611" max="14612" width="6.88671875" style="111" customWidth="1"/>
    <col min="14613" max="14614" width="4" style="111"/>
    <col min="14615" max="14615" width="4.109375" style="111" customWidth="1"/>
    <col min="14616" max="14616" width="2.33203125" style="111" customWidth="1"/>
    <col min="14617" max="14617" width="3.33203125" style="111" customWidth="1"/>
    <col min="14618" max="14848" width="4" style="111"/>
    <col min="14849" max="14849" width="2.88671875" style="111" customWidth="1"/>
    <col min="14850" max="14850" width="2.33203125" style="111" customWidth="1"/>
    <col min="14851" max="14851" width="7.33203125" style="111" customWidth="1"/>
    <col min="14852" max="14854" width="4" style="111"/>
    <col min="14855" max="14855" width="3.6640625" style="111" customWidth="1"/>
    <col min="14856" max="14856" width="4" style="111"/>
    <col min="14857" max="14857" width="7.33203125" style="111" customWidth="1"/>
    <col min="14858" max="14866" width="4" style="111"/>
    <col min="14867" max="14868" width="6.88671875" style="111" customWidth="1"/>
    <col min="14869" max="14870" width="4" style="111"/>
    <col min="14871" max="14871" width="4.109375" style="111" customWidth="1"/>
    <col min="14872" max="14872" width="2.33203125" style="111" customWidth="1"/>
    <col min="14873" max="14873" width="3.33203125" style="111" customWidth="1"/>
    <col min="14874" max="15104" width="4" style="111"/>
    <col min="15105" max="15105" width="2.88671875" style="111" customWidth="1"/>
    <col min="15106" max="15106" width="2.33203125" style="111" customWidth="1"/>
    <col min="15107" max="15107" width="7.33203125" style="111" customWidth="1"/>
    <col min="15108" max="15110" width="4" style="111"/>
    <col min="15111" max="15111" width="3.6640625" style="111" customWidth="1"/>
    <col min="15112" max="15112" width="4" style="111"/>
    <col min="15113" max="15113" width="7.33203125" style="111" customWidth="1"/>
    <col min="15114" max="15122" width="4" style="111"/>
    <col min="15123" max="15124" width="6.88671875" style="111" customWidth="1"/>
    <col min="15125" max="15126" width="4" style="111"/>
    <col min="15127" max="15127" width="4.109375" style="111" customWidth="1"/>
    <col min="15128" max="15128" width="2.33203125" style="111" customWidth="1"/>
    <col min="15129" max="15129" width="3.33203125" style="111" customWidth="1"/>
    <col min="15130" max="15360" width="4" style="111"/>
    <col min="15361" max="15361" width="2.88671875" style="111" customWidth="1"/>
    <col min="15362" max="15362" width="2.33203125" style="111" customWidth="1"/>
    <col min="15363" max="15363" width="7.33203125" style="111" customWidth="1"/>
    <col min="15364" max="15366" width="4" style="111"/>
    <col min="15367" max="15367" width="3.6640625" style="111" customWidth="1"/>
    <col min="15368" max="15368" width="4" style="111"/>
    <col min="15369" max="15369" width="7.33203125" style="111" customWidth="1"/>
    <col min="15370" max="15378" width="4" style="111"/>
    <col min="15379" max="15380" width="6.88671875" style="111" customWidth="1"/>
    <col min="15381" max="15382" width="4" style="111"/>
    <col min="15383" max="15383" width="4.109375" style="111" customWidth="1"/>
    <col min="15384" max="15384" width="2.33203125" style="111" customWidth="1"/>
    <col min="15385" max="15385" width="3.33203125" style="111" customWidth="1"/>
    <col min="15386" max="15616" width="4" style="111"/>
    <col min="15617" max="15617" width="2.88671875" style="111" customWidth="1"/>
    <col min="15618" max="15618" width="2.33203125" style="111" customWidth="1"/>
    <col min="15619" max="15619" width="7.33203125" style="111" customWidth="1"/>
    <col min="15620" max="15622" width="4" style="111"/>
    <col min="15623" max="15623" width="3.6640625" style="111" customWidth="1"/>
    <col min="15624" max="15624" width="4" style="111"/>
    <col min="15625" max="15625" width="7.33203125" style="111" customWidth="1"/>
    <col min="15626" max="15634" width="4" style="111"/>
    <col min="15635" max="15636" width="6.88671875" style="111" customWidth="1"/>
    <col min="15637" max="15638" width="4" style="111"/>
    <col min="15639" max="15639" width="4.109375" style="111" customWidth="1"/>
    <col min="15640" max="15640" width="2.33203125" style="111" customWidth="1"/>
    <col min="15641" max="15641" width="3.33203125" style="111" customWidth="1"/>
    <col min="15642" max="15872" width="4" style="111"/>
    <col min="15873" max="15873" width="2.88671875" style="111" customWidth="1"/>
    <col min="15874" max="15874" width="2.33203125" style="111" customWidth="1"/>
    <col min="15875" max="15875" width="7.33203125" style="111" customWidth="1"/>
    <col min="15876" max="15878" width="4" style="111"/>
    <col min="15879" max="15879" width="3.6640625" style="111" customWidth="1"/>
    <col min="15880" max="15880" width="4" style="111"/>
    <col min="15881" max="15881" width="7.33203125" style="111" customWidth="1"/>
    <col min="15882" max="15890" width="4" style="111"/>
    <col min="15891" max="15892" width="6.88671875" style="111" customWidth="1"/>
    <col min="15893" max="15894" width="4" style="111"/>
    <col min="15895" max="15895" width="4.109375" style="111" customWidth="1"/>
    <col min="15896" max="15896" width="2.33203125" style="111" customWidth="1"/>
    <col min="15897" max="15897" width="3.33203125" style="111" customWidth="1"/>
    <col min="15898" max="16128" width="4" style="111"/>
    <col min="16129" max="16129" width="2.88671875" style="111" customWidth="1"/>
    <col min="16130" max="16130" width="2.33203125" style="111" customWidth="1"/>
    <col min="16131" max="16131" width="7.33203125" style="111" customWidth="1"/>
    <col min="16132" max="16134" width="4" style="111"/>
    <col min="16135" max="16135" width="3.6640625" style="111" customWidth="1"/>
    <col min="16136" max="16136" width="4" style="111"/>
    <col min="16137" max="16137" width="7.33203125" style="111" customWidth="1"/>
    <col min="16138" max="16146" width="4" style="111"/>
    <col min="16147" max="16148" width="6.88671875" style="111" customWidth="1"/>
    <col min="16149" max="16150" width="4" style="111"/>
    <col min="16151" max="16151" width="4.109375" style="111" customWidth="1"/>
    <col min="16152" max="16152" width="2.33203125" style="111" customWidth="1"/>
    <col min="16153" max="16153" width="3.33203125" style="111" customWidth="1"/>
    <col min="16154" max="16384" width="4" style="111"/>
  </cols>
  <sheetData>
    <row r="1" spans="1:31" ht="15" customHeight="1" x14ac:dyDescent="0.2">
      <c r="A1" s="110"/>
      <c r="B1" s="110" t="s">
        <v>183</v>
      </c>
      <c r="C1" s="110"/>
      <c r="D1" s="110"/>
      <c r="E1" s="110"/>
      <c r="F1" s="110"/>
      <c r="G1" s="110"/>
      <c r="H1" s="110"/>
      <c r="I1" s="110"/>
      <c r="J1" s="110"/>
      <c r="K1" s="110"/>
      <c r="L1" s="110"/>
      <c r="M1" s="110"/>
      <c r="N1" s="110"/>
      <c r="O1" s="110"/>
      <c r="P1" s="182" t="s">
        <v>184</v>
      </c>
      <c r="Q1" s="182"/>
      <c r="R1" s="182"/>
      <c r="S1" s="182"/>
      <c r="T1" s="182"/>
      <c r="U1" s="182"/>
      <c r="V1" s="182"/>
      <c r="W1" s="182"/>
      <c r="X1" s="182"/>
    </row>
    <row r="2" spans="1:31" ht="15" customHeight="1" x14ac:dyDescent="0.2">
      <c r="A2" s="110"/>
      <c r="B2" s="110"/>
      <c r="C2" s="110"/>
      <c r="D2" s="110"/>
      <c r="E2" s="110"/>
      <c r="F2" s="110"/>
      <c r="G2" s="110"/>
      <c r="H2" s="110"/>
      <c r="I2" s="110"/>
      <c r="J2" s="110"/>
      <c r="K2" s="110"/>
      <c r="L2" s="110"/>
      <c r="M2" s="110"/>
      <c r="N2" s="110"/>
      <c r="O2" s="110"/>
      <c r="P2" s="110"/>
      <c r="Q2" s="110"/>
      <c r="R2" s="112"/>
      <c r="S2" s="110"/>
      <c r="T2" s="110"/>
      <c r="U2" s="110"/>
      <c r="V2" s="110"/>
      <c r="W2" s="110"/>
      <c r="X2" s="110"/>
    </row>
    <row r="3" spans="1:31" ht="15" customHeight="1" x14ac:dyDescent="0.2">
      <c r="A3" s="183" t="s">
        <v>34</v>
      </c>
      <c r="B3" s="183"/>
      <c r="C3" s="183"/>
      <c r="D3" s="183"/>
      <c r="E3" s="183"/>
      <c r="F3" s="183"/>
      <c r="G3" s="183"/>
      <c r="H3" s="183"/>
      <c r="I3" s="183"/>
      <c r="J3" s="183"/>
      <c r="K3" s="183"/>
      <c r="L3" s="183"/>
      <c r="M3" s="183"/>
      <c r="N3" s="183"/>
      <c r="O3" s="183"/>
      <c r="P3" s="183"/>
      <c r="Q3" s="183"/>
      <c r="R3" s="183"/>
      <c r="S3" s="183"/>
      <c r="T3" s="183"/>
      <c r="U3" s="183"/>
      <c r="V3" s="183"/>
      <c r="W3" s="183"/>
      <c r="X3" s="183"/>
    </row>
    <row r="4" spans="1:31" ht="15" customHeight="1" x14ac:dyDescent="0.2">
      <c r="A4" s="110"/>
      <c r="B4" s="110"/>
      <c r="C4" s="110"/>
      <c r="D4" s="110"/>
      <c r="E4" s="110"/>
      <c r="F4" s="110"/>
      <c r="G4" s="110"/>
      <c r="H4" s="110"/>
      <c r="I4" s="110"/>
      <c r="J4" s="110"/>
      <c r="K4" s="110"/>
      <c r="L4" s="110"/>
      <c r="M4" s="110"/>
      <c r="N4" s="110"/>
      <c r="O4" s="110"/>
      <c r="P4" s="110"/>
      <c r="Q4" s="110"/>
      <c r="R4" s="110"/>
      <c r="S4" s="110"/>
      <c r="T4" s="110"/>
      <c r="U4" s="110"/>
      <c r="V4" s="110"/>
      <c r="W4" s="110"/>
      <c r="X4" s="110"/>
    </row>
    <row r="5" spans="1:31" ht="22.5" customHeight="1" x14ac:dyDescent="0.2">
      <c r="A5" s="184" t="s">
        <v>33</v>
      </c>
      <c r="B5" s="185"/>
      <c r="C5" s="185"/>
      <c r="D5" s="185"/>
      <c r="E5" s="186"/>
      <c r="F5" s="184"/>
      <c r="G5" s="185"/>
      <c r="H5" s="185"/>
      <c r="I5" s="185"/>
      <c r="J5" s="185"/>
      <c r="K5" s="185"/>
      <c r="L5" s="185"/>
      <c r="M5" s="185"/>
      <c r="N5" s="185"/>
      <c r="O5" s="185"/>
      <c r="P5" s="185"/>
      <c r="Q5" s="185"/>
      <c r="R5" s="185"/>
      <c r="S5" s="185"/>
      <c r="T5" s="185"/>
      <c r="U5" s="185"/>
      <c r="V5" s="185"/>
      <c r="W5" s="185"/>
      <c r="X5" s="186"/>
    </row>
    <row r="6" spans="1:31" ht="22.5" customHeight="1" x14ac:dyDescent="0.2">
      <c r="A6" s="184" t="s">
        <v>185</v>
      </c>
      <c r="B6" s="185"/>
      <c r="C6" s="185"/>
      <c r="D6" s="185"/>
      <c r="E6" s="186"/>
      <c r="F6" s="184" t="s">
        <v>186</v>
      </c>
      <c r="G6" s="185"/>
      <c r="H6" s="185"/>
      <c r="I6" s="185"/>
      <c r="J6" s="185"/>
      <c r="K6" s="185"/>
      <c r="L6" s="185"/>
      <c r="M6" s="185"/>
      <c r="N6" s="185"/>
      <c r="O6" s="185"/>
      <c r="P6" s="185"/>
      <c r="Q6" s="185"/>
      <c r="R6" s="185"/>
      <c r="S6" s="185"/>
      <c r="T6" s="185"/>
      <c r="U6" s="185"/>
      <c r="V6" s="185"/>
      <c r="W6" s="185"/>
      <c r="X6" s="186"/>
    </row>
    <row r="7" spans="1:31" ht="22.5" customHeight="1" x14ac:dyDescent="0.2">
      <c r="A7" s="184" t="s">
        <v>31</v>
      </c>
      <c r="B7" s="185"/>
      <c r="C7" s="185"/>
      <c r="D7" s="185"/>
      <c r="E7" s="186"/>
      <c r="F7" s="193" t="s">
        <v>265</v>
      </c>
      <c r="G7" s="194"/>
      <c r="H7" s="194"/>
      <c r="I7" s="194"/>
      <c r="J7" s="194"/>
      <c r="K7" s="194"/>
      <c r="L7" s="194"/>
      <c r="M7" s="194"/>
      <c r="N7" s="194"/>
      <c r="O7" s="194"/>
      <c r="P7" s="194"/>
      <c r="Q7" s="194"/>
      <c r="R7" s="194"/>
      <c r="S7" s="194"/>
      <c r="T7" s="194"/>
      <c r="U7" s="194"/>
      <c r="V7" s="194"/>
      <c r="W7" s="194"/>
      <c r="X7" s="195"/>
      <c r="Y7" s="111" t="s">
        <v>10</v>
      </c>
      <c r="AA7" s="111" t="s">
        <v>9</v>
      </c>
      <c r="AC7" s="111" t="s">
        <v>8</v>
      </c>
      <c r="AE7" s="111" t="s">
        <v>7</v>
      </c>
    </row>
    <row r="8" spans="1:31" ht="15" customHeight="1" x14ac:dyDescent="0.2">
      <c r="A8" s="110"/>
      <c r="B8" s="110"/>
      <c r="C8" s="110"/>
      <c r="D8" s="110"/>
      <c r="E8" s="110"/>
      <c r="F8" s="110"/>
      <c r="G8" s="110"/>
      <c r="H8" s="110"/>
      <c r="I8" s="110"/>
      <c r="J8" s="110"/>
      <c r="K8" s="110"/>
      <c r="L8" s="110"/>
      <c r="M8" s="110"/>
      <c r="N8" s="110"/>
      <c r="O8" s="110"/>
      <c r="P8" s="110"/>
      <c r="Q8" s="110"/>
      <c r="R8" s="110"/>
      <c r="S8" s="110"/>
      <c r="T8" s="110"/>
      <c r="U8" s="110"/>
      <c r="V8" s="110"/>
      <c r="W8" s="110"/>
      <c r="X8" s="110"/>
    </row>
    <row r="9" spans="1:31" ht="15" customHeight="1" x14ac:dyDescent="0.2">
      <c r="A9" s="115"/>
      <c r="B9" s="116"/>
      <c r="C9" s="116"/>
      <c r="D9" s="116"/>
      <c r="E9" s="116"/>
      <c r="F9" s="116"/>
      <c r="G9" s="116"/>
      <c r="H9" s="116"/>
      <c r="I9" s="116"/>
      <c r="J9" s="116"/>
      <c r="K9" s="116"/>
      <c r="L9" s="116"/>
      <c r="M9" s="116"/>
      <c r="N9" s="116"/>
      <c r="O9" s="116"/>
      <c r="P9" s="116"/>
      <c r="Q9" s="116"/>
      <c r="R9" s="116"/>
      <c r="S9" s="116"/>
      <c r="T9" s="115"/>
      <c r="U9" s="116"/>
      <c r="V9" s="116"/>
      <c r="W9" s="116"/>
      <c r="X9" s="117"/>
    </row>
    <row r="10" spans="1:31" ht="15" customHeight="1" x14ac:dyDescent="0.2">
      <c r="A10" s="118" t="s">
        <v>36</v>
      </c>
      <c r="B10" s="110"/>
      <c r="C10" s="110"/>
      <c r="D10" s="110"/>
      <c r="E10" s="110"/>
      <c r="F10" s="110"/>
      <c r="G10" s="110"/>
      <c r="H10" s="110"/>
      <c r="I10" s="110"/>
      <c r="J10" s="110"/>
      <c r="K10" s="110"/>
      <c r="L10" s="110"/>
      <c r="M10" s="110"/>
      <c r="N10" s="110"/>
      <c r="O10" s="110"/>
      <c r="P10" s="110"/>
      <c r="Q10" s="110"/>
      <c r="R10" s="110"/>
      <c r="S10" s="110"/>
      <c r="T10" s="196" t="s">
        <v>187</v>
      </c>
      <c r="U10" s="197"/>
      <c r="V10" s="197"/>
      <c r="W10" s="197"/>
      <c r="X10" s="198"/>
    </row>
    <row r="11" spans="1:31" ht="15" customHeight="1" x14ac:dyDescent="0.2">
      <c r="A11" s="118"/>
      <c r="B11" s="110"/>
      <c r="C11" s="110"/>
      <c r="D11" s="110"/>
      <c r="E11" s="110"/>
      <c r="F11" s="110"/>
      <c r="G11" s="110"/>
      <c r="H11" s="110"/>
      <c r="I11" s="110"/>
      <c r="J11" s="110"/>
      <c r="K11" s="110"/>
      <c r="L11" s="110"/>
      <c r="M11" s="110"/>
      <c r="N11" s="110"/>
      <c r="O11" s="110"/>
      <c r="P11" s="110"/>
      <c r="Q11" s="110"/>
      <c r="R11" s="110"/>
      <c r="S11" s="110"/>
      <c r="T11" s="119"/>
      <c r="U11" s="120"/>
      <c r="V11" s="120"/>
      <c r="W11" s="120"/>
      <c r="X11" s="121"/>
    </row>
    <row r="12" spans="1:31" ht="15" customHeight="1" x14ac:dyDescent="0.2">
      <c r="A12" s="118"/>
      <c r="B12" s="122" t="s">
        <v>188</v>
      </c>
      <c r="C12" s="199" t="s">
        <v>189</v>
      </c>
      <c r="D12" s="199"/>
      <c r="E12" s="199"/>
      <c r="F12" s="199"/>
      <c r="G12" s="199"/>
      <c r="H12" s="199"/>
      <c r="I12" s="199"/>
      <c r="J12" s="199"/>
      <c r="K12" s="199"/>
      <c r="L12" s="199"/>
      <c r="M12" s="199"/>
      <c r="N12" s="199"/>
      <c r="O12" s="199"/>
      <c r="P12" s="199"/>
      <c r="Q12" s="199"/>
      <c r="R12" s="199"/>
      <c r="S12" s="200"/>
      <c r="T12" s="119"/>
      <c r="U12" s="120" t="s">
        <v>190</v>
      </c>
      <c r="V12" s="120" t="s">
        <v>13</v>
      </c>
      <c r="W12" s="120" t="s">
        <v>190</v>
      </c>
      <c r="X12" s="121"/>
      <c r="Y12" s="111" t="s">
        <v>252</v>
      </c>
      <c r="AA12" s="111" t="s">
        <v>252</v>
      </c>
      <c r="AC12" s="111" t="s">
        <v>252</v>
      </c>
    </row>
    <row r="13" spans="1:31" ht="15" customHeight="1" x14ac:dyDescent="0.2">
      <c r="A13" s="118"/>
      <c r="B13" s="122"/>
      <c r="C13" s="199"/>
      <c r="D13" s="199"/>
      <c r="E13" s="199"/>
      <c r="F13" s="199"/>
      <c r="G13" s="199"/>
      <c r="H13" s="199"/>
      <c r="I13" s="199"/>
      <c r="J13" s="199"/>
      <c r="K13" s="199"/>
      <c r="L13" s="199"/>
      <c r="M13" s="199"/>
      <c r="N13" s="199"/>
      <c r="O13" s="199"/>
      <c r="P13" s="199"/>
      <c r="Q13" s="199"/>
      <c r="R13" s="199"/>
      <c r="S13" s="200"/>
      <c r="T13" s="119"/>
      <c r="U13" s="120"/>
      <c r="V13" s="120"/>
      <c r="W13" s="120"/>
      <c r="X13" s="121"/>
    </row>
    <row r="14" spans="1:31" ht="7.5" customHeight="1" x14ac:dyDescent="0.2">
      <c r="A14" s="118"/>
      <c r="B14" s="110"/>
      <c r="C14" s="110"/>
      <c r="D14" s="110"/>
      <c r="E14" s="110"/>
      <c r="F14" s="110"/>
      <c r="G14" s="110"/>
      <c r="H14" s="110"/>
      <c r="I14" s="110"/>
      <c r="J14" s="110"/>
      <c r="K14" s="110"/>
      <c r="L14" s="110"/>
      <c r="M14" s="110"/>
      <c r="N14" s="110"/>
      <c r="O14" s="110"/>
      <c r="P14" s="110"/>
      <c r="Q14" s="110"/>
      <c r="R14" s="110"/>
      <c r="S14" s="110"/>
      <c r="T14" s="119"/>
      <c r="U14" s="120"/>
      <c r="V14" s="120"/>
      <c r="W14" s="120"/>
      <c r="X14" s="121"/>
    </row>
    <row r="15" spans="1:31" ht="15" customHeight="1" x14ac:dyDescent="0.2">
      <c r="A15" s="118"/>
      <c r="B15" s="201" t="s">
        <v>191</v>
      </c>
      <c r="C15" s="199" t="s">
        <v>192</v>
      </c>
      <c r="D15" s="199"/>
      <c r="E15" s="199"/>
      <c r="F15" s="199"/>
      <c r="G15" s="199"/>
      <c r="H15" s="199"/>
      <c r="I15" s="199"/>
      <c r="J15" s="199"/>
      <c r="K15" s="199"/>
      <c r="L15" s="199"/>
      <c r="M15" s="199"/>
      <c r="N15" s="199"/>
      <c r="O15" s="199"/>
      <c r="P15" s="199"/>
      <c r="Q15" s="199"/>
      <c r="R15" s="199"/>
      <c r="S15" s="200"/>
      <c r="T15" s="119"/>
      <c r="U15" s="120" t="s">
        <v>190</v>
      </c>
      <c r="V15" s="120" t="s">
        <v>193</v>
      </c>
      <c r="W15" s="120" t="s">
        <v>190</v>
      </c>
      <c r="X15" s="121"/>
      <c r="AE15" s="111" t="s">
        <v>252</v>
      </c>
    </row>
    <row r="16" spans="1:31" ht="15" customHeight="1" x14ac:dyDescent="0.2">
      <c r="A16" s="118"/>
      <c r="B16" s="201"/>
      <c r="C16" s="199"/>
      <c r="D16" s="199"/>
      <c r="E16" s="199"/>
      <c r="F16" s="199"/>
      <c r="G16" s="199"/>
      <c r="H16" s="199"/>
      <c r="I16" s="199"/>
      <c r="J16" s="199"/>
      <c r="K16" s="199"/>
      <c r="L16" s="199"/>
      <c r="M16" s="199"/>
      <c r="N16" s="199"/>
      <c r="O16" s="199"/>
      <c r="P16" s="199"/>
      <c r="Q16" s="199"/>
      <c r="R16" s="199"/>
      <c r="S16" s="200"/>
      <c r="T16" s="119"/>
      <c r="U16" s="120"/>
      <c r="V16" s="120"/>
      <c r="W16" s="120"/>
      <c r="X16" s="121"/>
    </row>
    <row r="17" spans="1:31" ht="7.5" customHeight="1" x14ac:dyDescent="0.2">
      <c r="A17" s="118"/>
      <c r="B17" s="110"/>
      <c r="C17" s="110"/>
      <c r="D17" s="110"/>
      <c r="E17" s="110"/>
      <c r="F17" s="110"/>
      <c r="G17" s="110"/>
      <c r="H17" s="110"/>
      <c r="I17" s="110"/>
      <c r="J17" s="110"/>
      <c r="K17" s="110"/>
      <c r="L17" s="110"/>
      <c r="M17" s="110"/>
      <c r="N17" s="110"/>
      <c r="O17" s="110"/>
      <c r="P17" s="110"/>
      <c r="Q17" s="110"/>
      <c r="R17" s="110"/>
      <c r="S17" s="110"/>
      <c r="T17" s="119"/>
      <c r="U17" s="120"/>
      <c r="V17" s="120"/>
      <c r="W17" s="120"/>
      <c r="X17" s="121"/>
    </row>
    <row r="18" spans="1:31" ht="15" customHeight="1" x14ac:dyDescent="0.2">
      <c r="A18" s="118"/>
      <c r="B18" s="110" t="s">
        <v>194</v>
      </c>
      <c r="C18" s="202" t="s">
        <v>195</v>
      </c>
      <c r="D18" s="202"/>
      <c r="E18" s="202"/>
      <c r="F18" s="202"/>
      <c r="G18" s="202"/>
      <c r="H18" s="202"/>
      <c r="I18" s="202"/>
      <c r="J18" s="202"/>
      <c r="K18" s="202"/>
      <c r="L18" s="202"/>
      <c r="M18" s="202"/>
      <c r="N18" s="202"/>
      <c r="O18" s="202"/>
      <c r="P18" s="202"/>
      <c r="Q18" s="202"/>
      <c r="R18" s="202"/>
      <c r="S18" s="203"/>
      <c r="T18" s="119"/>
      <c r="U18" s="120" t="s">
        <v>190</v>
      </c>
      <c r="V18" s="120" t="s">
        <v>13</v>
      </c>
      <c r="W18" s="120" t="s">
        <v>190</v>
      </c>
      <c r="X18" s="121"/>
      <c r="Y18" s="111" t="s">
        <v>252</v>
      </c>
      <c r="AA18" s="111" t="s">
        <v>252</v>
      </c>
      <c r="AC18" s="111" t="s">
        <v>252</v>
      </c>
      <c r="AE18" s="111" t="s">
        <v>252</v>
      </c>
    </row>
    <row r="19" spans="1:31" ht="7.5" customHeight="1" x14ac:dyDescent="0.2">
      <c r="A19" s="118"/>
      <c r="B19" s="110"/>
      <c r="C19" s="110"/>
      <c r="D19" s="110"/>
      <c r="E19" s="110"/>
      <c r="F19" s="110"/>
      <c r="G19" s="110"/>
      <c r="H19" s="110"/>
      <c r="I19" s="110"/>
      <c r="J19" s="110"/>
      <c r="K19" s="110"/>
      <c r="L19" s="110"/>
      <c r="M19" s="110"/>
      <c r="N19" s="110"/>
      <c r="O19" s="110"/>
      <c r="P19" s="110"/>
      <c r="Q19" s="110"/>
      <c r="R19" s="110"/>
      <c r="S19" s="110"/>
      <c r="T19" s="119"/>
      <c r="U19" s="120"/>
      <c r="V19" s="120"/>
      <c r="W19" s="120"/>
      <c r="X19" s="121"/>
    </row>
    <row r="20" spans="1:31" ht="15" customHeight="1" x14ac:dyDescent="0.2">
      <c r="A20" s="118"/>
      <c r="B20" s="112" t="s">
        <v>30</v>
      </c>
      <c r="C20" s="204" t="s">
        <v>196</v>
      </c>
      <c r="D20" s="204"/>
      <c r="E20" s="204"/>
      <c r="F20" s="204"/>
      <c r="G20" s="204"/>
      <c r="H20" s="204"/>
      <c r="I20" s="204"/>
      <c r="J20" s="204"/>
      <c r="K20" s="204"/>
      <c r="L20" s="204"/>
      <c r="M20" s="204"/>
      <c r="N20" s="204"/>
      <c r="O20" s="204"/>
      <c r="P20" s="204"/>
      <c r="Q20" s="204"/>
      <c r="R20" s="204"/>
      <c r="S20" s="205"/>
      <c r="T20" s="119"/>
      <c r="U20" s="120" t="s">
        <v>190</v>
      </c>
      <c r="V20" s="120" t="s">
        <v>13</v>
      </c>
      <c r="W20" s="120" t="s">
        <v>190</v>
      </c>
      <c r="X20" s="121"/>
      <c r="Y20" s="111" t="s">
        <v>252</v>
      </c>
      <c r="AA20" s="111" t="s">
        <v>252</v>
      </c>
      <c r="AC20" s="111" t="s">
        <v>252</v>
      </c>
      <c r="AE20" s="111" t="s">
        <v>252</v>
      </c>
    </row>
    <row r="21" spans="1:31" ht="7.5" customHeight="1" x14ac:dyDescent="0.2">
      <c r="A21" s="118"/>
      <c r="B21" s="110"/>
      <c r="C21" s="110"/>
      <c r="D21" s="110"/>
      <c r="E21" s="110"/>
      <c r="F21" s="110"/>
      <c r="G21" s="110"/>
      <c r="H21" s="110"/>
      <c r="I21" s="110"/>
      <c r="J21" s="110"/>
      <c r="K21" s="110"/>
      <c r="L21" s="110"/>
      <c r="M21" s="110"/>
      <c r="N21" s="110"/>
      <c r="O21" s="110"/>
      <c r="P21" s="110"/>
      <c r="Q21" s="110"/>
      <c r="R21" s="110"/>
      <c r="S21" s="110"/>
      <c r="T21" s="119"/>
      <c r="U21" s="120"/>
      <c r="V21" s="120"/>
      <c r="W21" s="120"/>
      <c r="X21" s="121"/>
    </row>
    <row r="22" spans="1:31" ht="15" customHeight="1" x14ac:dyDescent="0.2">
      <c r="A22" s="118"/>
      <c r="B22" s="110" t="s">
        <v>197</v>
      </c>
      <c r="C22" s="110" t="s">
        <v>198</v>
      </c>
      <c r="D22" s="110"/>
      <c r="E22" s="110"/>
      <c r="F22" s="110"/>
      <c r="G22" s="110"/>
      <c r="H22" s="110"/>
      <c r="I22" s="110"/>
      <c r="J22" s="110"/>
      <c r="K22" s="110"/>
      <c r="L22" s="110"/>
      <c r="M22" s="110"/>
      <c r="N22" s="110"/>
      <c r="O22" s="110"/>
      <c r="P22" s="110"/>
      <c r="Q22" s="110"/>
      <c r="R22" s="110"/>
      <c r="S22" s="110"/>
      <c r="T22" s="119"/>
      <c r="U22" s="120" t="s">
        <v>190</v>
      </c>
      <c r="V22" s="120" t="s">
        <v>13</v>
      </c>
      <c r="W22" s="120" t="s">
        <v>190</v>
      </c>
      <c r="X22" s="121"/>
      <c r="Y22" s="111" t="s">
        <v>252</v>
      </c>
      <c r="AA22" s="111" t="s">
        <v>252</v>
      </c>
      <c r="AC22" s="111" t="s">
        <v>252</v>
      </c>
      <c r="AE22" s="111" t="s">
        <v>252</v>
      </c>
    </row>
    <row r="23" spans="1:31" ht="7.5" customHeight="1" x14ac:dyDescent="0.2">
      <c r="A23" s="118"/>
      <c r="B23" s="110"/>
      <c r="C23" s="110"/>
      <c r="D23" s="110"/>
      <c r="E23" s="110"/>
      <c r="F23" s="110"/>
      <c r="G23" s="110"/>
      <c r="H23" s="110"/>
      <c r="I23" s="110"/>
      <c r="J23" s="110"/>
      <c r="K23" s="110"/>
      <c r="L23" s="110"/>
      <c r="M23" s="110"/>
      <c r="N23" s="110"/>
      <c r="O23" s="110"/>
      <c r="P23" s="110"/>
      <c r="Q23" s="110"/>
      <c r="R23" s="110"/>
      <c r="S23" s="110"/>
      <c r="T23" s="119"/>
      <c r="U23" s="120"/>
      <c r="V23" s="120"/>
      <c r="W23" s="120"/>
      <c r="X23" s="121"/>
    </row>
    <row r="24" spans="1:31" ht="15" customHeight="1" x14ac:dyDescent="0.2">
      <c r="A24" s="118"/>
      <c r="B24" s="110" t="s">
        <v>199</v>
      </c>
      <c r="C24" s="110" t="s">
        <v>200</v>
      </c>
      <c r="D24" s="110"/>
      <c r="E24" s="110"/>
      <c r="F24" s="110"/>
      <c r="G24" s="110"/>
      <c r="H24" s="110"/>
      <c r="I24" s="110"/>
      <c r="J24" s="110"/>
      <c r="K24" s="110"/>
      <c r="L24" s="110"/>
      <c r="M24" s="110"/>
      <c r="N24" s="110"/>
      <c r="O24" s="110"/>
      <c r="P24" s="110"/>
      <c r="Q24" s="110"/>
      <c r="R24" s="110"/>
      <c r="S24" s="110"/>
      <c r="T24" s="119"/>
      <c r="U24" s="120" t="s">
        <v>190</v>
      </c>
      <c r="V24" s="120" t="s">
        <v>13</v>
      </c>
      <c r="W24" s="120" t="s">
        <v>190</v>
      </c>
      <c r="X24" s="121"/>
      <c r="Y24" s="111" t="s">
        <v>252</v>
      </c>
      <c r="AA24" s="111" t="s">
        <v>252</v>
      </c>
      <c r="AC24" s="111" t="s">
        <v>252</v>
      </c>
      <c r="AE24" s="111" t="s">
        <v>252</v>
      </c>
    </row>
    <row r="25" spans="1:31" ht="7.5" customHeight="1" x14ac:dyDescent="0.2">
      <c r="A25" s="118"/>
      <c r="B25" s="110"/>
      <c r="C25" s="110"/>
      <c r="D25" s="110"/>
      <c r="E25" s="110"/>
      <c r="F25" s="110"/>
      <c r="G25" s="110"/>
      <c r="H25" s="110"/>
      <c r="I25" s="110"/>
      <c r="J25" s="110"/>
      <c r="K25" s="110"/>
      <c r="L25" s="110"/>
      <c r="M25" s="110"/>
      <c r="N25" s="110"/>
      <c r="O25" s="110"/>
      <c r="P25" s="110"/>
      <c r="Q25" s="110"/>
      <c r="R25" s="110"/>
      <c r="S25" s="110"/>
      <c r="T25" s="119"/>
      <c r="U25" s="120"/>
      <c r="V25" s="120"/>
      <c r="W25" s="120"/>
      <c r="X25" s="121"/>
    </row>
    <row r="26" spans="1:31" ht="15" customHeight="1" x14ac:dyDescent="0.2">
      <c r="A26" s="118"/>
      <c r="B26" s="110" t="s">
        <v>201</v>
      </c>
      <c r="C26" s="204" t="s">
        <v>202</v>
      </c>
      <c r="D26" s="204"/>
      <c r="E26" s="204"/>
      <c r="F26" s="204"/>
      <c r="G26" s="204"/>
      <c r="H26" s="204"/>
      <c r="I26" s="204"/>
      <c r="J26" s="204"/>
      <c r="K26" s="204"/>
      <c r="L26" s="204"/>
      <c r="M26" s="204"/>
      <c r="N26" s="204"/>
      <c r="O26" s="204"/>
      <c r="P26" s="204"/>
      <c r="Q26" s="204"/>
      <c r="R26" s="204"/>
      <c r="S26" s="205"/>
      <c r="T26" s="119"/>
      <c r="U26" s="120" t="s">
        <v>190</v>
      </c>
      <c r="V26" s="120" t="s">
        <v>13</v>
      </c>
      <c r="W26" s="120" t="s">
        <v>190</v>
      </c>
      <c r="X26" s="121"/>
      <c r="Y26" s="111" t="s">
        <v>252</v>
      </c>
      <c r="AA26" s="111" t="s">
        <v>252</v>
      </c>
      <c r="AC26" s="111" t="s">
        <v>252</v>
      </c>
      <c r="AE26" s="111" t="s">
        <v>252</v>
      </c>
    </row>
    <row r="27" spans="1:31" ht="15" customHeight="1" x14ac:dyDescent="0.2">
      <c r="A27" s="118"/>
      <c r="B27" s="110" t="s">
        <v>35</v>
      </c>
      <c r="C27" s="204"/>
      <c r="D27" s="204"/>
      <c r="E27" s="204"/>
      <c r="F27" s="204"/>
      <c r="G27" s="204"/>
      <c r="H27" s="204"/>
      <c r="I27" s="204"/>
      <c r="J27" s="204"/>
      <c r="K27" s="204"/>
      <c r="L27" s="204"/>
      <c r="M27" s="204"/>
      <c r="N27" s="204"/>
      <c r="O27" s="204"/>
      <c r="P27" s="204"/>
      <c r="Q27" s="204"/>
      <c r="R27" s="204"/>
      <c r="S27" s="205"/>
      <c r="T27" s="119"/>
      <c r="U27" s="120"/>
      <c r="V27" s="120"/>
      <c r="W27" s="120"/>
      <c r="X27" s="121"/>
    </row>
    <row r="28" spans="1:31" ht="15" customHeight="1" x14ac:dyDescent="0.2">
      <c r="A28" s="118"/>
      <c r="B28" s="110"/>
      <c r="C28" s="110"/>
      <c r="D28" s="110"/>
      <c r="E28" s="110"/>
      <c r="F28" s="110"/>
      <c r="G28" s="110"/>
      <c r="H28" s="110"/>
      <c r="I28" s="110"/>
      <c r="J28" s="110"/>
      <c r="K28" s="110"/>
      <c r="L28" s="110"/>
      <c r="M28" s="110"/>
      <c r="N28" s="110"/>
      <c r="O28" s="110"/>
      <c r="P28" s="110"/>
      <c r="Q28" s="110"/>
      <c r="R28" s="110"/>
      <c r="S28" s="110"/>
      <c r="T28" s="119"/>
      <c r="U28" s="120"/>
      <c r="V28" s="120"/>
      <c r="W28" s="120"/>
      <c r="X28" s="121"/>
    </row>
    <row r="29" spans="1:31" ht="15" customHeight="1" x14ac:dyDescent="0.2">
      <c r="A29" s="118" t="s">
        <v>29</v>
      </c>
      <c r="B29" s="110"/>
      <c r="C29" s="110"/>
      <c r="D29" s="110"/>
      <c r="E29" s="110"/>
      <c r="F29" s="110"/>
      <c r="G29" s="110"/>
      <c r="H29" s="110"/>
      <c r="I29" s="110"/>
      <c r="J29" s="110"/>
      <c r="K29" s="110"/>
      <c r="L29" s="110"/>
      <c r="M29" s="110"/>
      <c r="N29" s="110"/>
      <c r="O29" s="110"/>
      <c r="P29" s="110"/>
      <c r="Q29" s="110"/>
      <c r="R29" s="110"/>
      <c r="S29" s="110"/>
      <c r="T29" s="196"/>
      <c r="U29" s="197"/>
      <c r="V29" s="197"/>
      <c r="W29" s="197"/>
      <c r="X29" s="198"/>
    </row>
    <row r="30" spans="1:31" ht="15" customHeight="1" x14ac:dyDescent="0.2">
      <c r="A30" s="118"/>
      <c r="B30" s="110"/>
      <c r="C30" s="110"/>
      <c r="D30" s="110"/>
      <c r="E30" s="110"/>
      <c r="F30" s="110"/>
      <c r="G30" s="110"/>
      <c r="H30" s="110"/>
      <c r="I30" s="110"/>
      <c r="J30" s="110"/>
      <c r="K30" s="110"/>
      <c r="L30" s="110"/>
      <c r="M30" s="110"/>
      <c r="N30" s="110"/>
      <c r="O30" s="110"/>
      <c r="P30" s="110"/>
      <c r="Q30" s="110"/>
      <c r="R30" s="110"/>
      <c r="S30" s="110"/>
      <c r="T30" s="119"/>
      <c r="U30" s="120"/>
      <c r="V30" s="120"/>
      <c r="W30" s="120"/>
      <c r="X30" s="121"/>
    </row>
    <row r="31" spans="1:31" ht="15" customHeight="1" x14ac:dyDescent="0.2">
      <c r="A31" s="118"/>
      <c r="B31" s="110" t="s">
        <v>203</v>
      </c>
      <c r="C31" s="110"/>
      <c r="D31" s="110"/>
      <c r="E31" s="110"/>
      <c r="F31" s="110"/>
      <c r="G31" s="110"/>
      <c r="H31" s="110"/>
      <c r="I31" s="110"/>
      <c r="J31" s="110"/>
      <c r="K31" s="110"/>
      <c r="L31" s="110"/>
      <c r="M31" s="110"/>
      <c r="N31" s="110"/>
      <c r="O31" s="110"/>
      <c r="P31" s="110"/>
      <c r="Q31" s="110"/>
      <c r="R31" s="110"/>
      <c r="S31" s="110"/>
      <c r="T31" s="119"/>
      <c r="U31" s="120"/>
      <c r="V31" s="120"/>
      <c r="W31" s="120"/>
      <c r="X31" s="121"/>
    </row>
    <row r="32" spans="1:31" ht="15" customHeight="1" x14ac:dyDescent="0.2">
      <c r="A32" s="118"/>
      <c r="B32" s="204" t="s">
        <v>204</v>
      </c>
      <c r="C32" s="204"/>
      <c r="D32" s="204"/>
      <c r="E32" s="204"/>
      <c r="F32" s="204"/>
      <c r="G32" s="204"/>
      <c r="H32" s="204"/>
      <c r="I32" s="204"/>
      <c r="J32" s="204"/>
      <c r="K32" s="204"/>
      <c r="L32" s="204"/>
      <c r="M32" s="204"/>
      <c r="N32" s="204"/>
      <c r="O32" s="204"/>
      <c r="P32" s="204"/>
      <c r="Q32" s="204"/>
      <c r="R32" s="204"/>
      <c r="S32" s="205"/>
      <c r="T32" s="119"/>
      <c r="U32" s="120"/>
      <c r="V32" s="120"/>
      <c r="W32" s="120"/>
      <c r="X32" s="121"/>
    </row>
    <row r="33" spans="1:31" ht="15" customHeight="1" x14ac:dyDescent="0.2">
      <c r="A33" s="118"/>
      <c r="B33" s="204"/>
      <c r="C33" s="204"/>
      <c r="D33" s="204"/>
      <c r="E33" s="204"/>
      <c r="F33" s="204"/>
      <c r="G33" s="204"/>
      <c r="H33" s="204"/>
      <c r="I33" s="204"/>
      <c r="J33" s="204"/>
      <c r="K33" s="204"/>
      <c r="L33" s="204"/>
      <c r="M33" s="204"/>
      <c r="N33" s="204"/>
      <c r="O33" s="204"/>
      <c r="P33" s="204"/>
      <c r="Q33" s="204"/>
      <c r="R33" s="204"/>
      <c r="S33" s="205"/>
      <c r="T33" s="119"/>
      <c r="U33" s="120"/>
      <c r="V33" s="120"/>
      <c r="W33" s="120"/>
      <c r="X33" s="121"/>
    </row>
    <row r="34" spans="1:31" ht="7.5" customHeight="1" x14ac:dyDescent="0.2">
      <c r="A34" s="118"/>
      <c r="B34" s="110"/>
      <c r="C34" s="124"/>
      <c r="D34" s="124"/>
      <c r="E34" s="124"/>
      <c r="F34" s="124"/>
      <c r="G34" s="124"/>
      <c r="H34" s="124"/>
      <c r="I34" s="124"/>
      <c r="J34" s="124"/>
      <c r="K34" s="124"/>
      <c r="L34" s="124"/>
      <c r="M34" s="124"/>
      <c r="N34" s="124"/>
      <c r="O34" s="124"/>
      <c r="P34" s="124"/>
      <c r="Q34" s="124"/>
      <c r="R34" s="124"/>
      <c r="S34" s="124"/>
      <c r="T34" s="119"/>
      <c r="U34" s="120"/>
      <c r="V34" s="120"/>
      <c r="W34" s="120"/>
      <c r="X34" s="121"/>
    </row>
    <row r="35" spans="1:31" ht="30" customHeight="1" x14ac:dyDescent="0.2">
      <c r="A35" s="118"/>
      <c r="B35" s="125"/>
      <c r="C35" s="187"/>
      <c r="D35" s="188"/>
      <c r="E35" s="188"/>
      <c r="F35" s="188"/>
      <c r="G35" s="188"/>
      <c r="H35" s="188"/>
      <c r="I35" s="188"/>
      <c r="J35" s="189"/>
      <c r="K35" s="190" t="s">
        <v>28</v>
      </c>
      <c r="L35" s="191"/>
      <c r="M35" s="192"/>
      <c r="N35" s="190" t="s">
        <v>27</v>
      </c>
      <c r="O35" s="191"/>
      <c r="P35" s="192"/>
      <c r="Q35" s="126"/>
      <c r="R35" s="126"/>
      <c r="S35" s="126"/>
      <c r="T35" s="119"/>
      <c r="U35" s="120"/>
      <c r="V35" s="120"/>
      <c r="W35" s="120"/>
      <c r="X35" s="121"/>
    </row>
    <row r="36" spans="1:31" ht="54" customHeight="1" x14ac:dyDescent="0.2">
      <c r="A36" s="118"/>
      <c r="B36" s="127" t="s">
        <v>26</v>
      </c>
      <c r="C36" s="206" t="s">
        <v>25</v>
      </c>
      <c r="D36" s="207"/>
      <c r="E36" s="207"/>
      <c r="F36" s="207"/>
      <c r="G36" s="207"/>
      <c r="H36" s="207"/>
      <c r="I36" s="207"/>
      <c r="J36" s="208"/>
      <c r="K36" s="209" t="s">
        <v>15</v>
      </c>
      <c r="L36" s="210"/>
      <c r="M36" s="211"/>
      <c r="N36" s="209" t="s">
        <v>22</v>
      </c>
      <c r="O36" s="210"/>
      <c r="P36" s="211"/>
      <c r="Q36" s="128"/>
      <c r="R36" s="128"/>
      <c r="S36" s="128"/>
      <c r="T36" s="196" t="s">
        <v>187</v>
      </c>
      <c r="U36" s="197"/>
      <c r="V36" s="197"/>
      <c r="W36" s="197"/>
      <c r="X36" s="198"/>
    </row>
    <row r="37" spans="1:31" ht="54" customHeight="1" x14ac:dyDescent="0.2">
      <c r="A37" s="118"/>
      <c r="B37" s="127" t="s">
        <v>24</v>
      </c>
      <c r="C37" s="206" t="s">
        <v>205</v>
      </c>
      <c r="D37" s="207"/>
      <c r="E37" s="207"/>
      <c r="F37" s="207"/>
      <c r="G37" s="207"/>
      <c r="H37" s="207"/>
      <c r="I37" s="207"/>
      <c r="J37" s="208"/>
      <c r="K37" s="209" t="s">
        <v>15</v>
      </c>
      <c r="L37" s="210"/>
      <c r="M37" s="211"/>
      <c r="N37" s="212"/>
      <c r="O37" s="213"/>
      <c r="P37" s="214"/>
      <c r="Q37" s="129"/>
      <c r="R37" s="215" t="s">
        <v>206</v>
      </c>
      <c r="S37" s="216"/>
      <c r="T37" s="119"/>
      <c r="U37" s="120" t="s">
        <v>190</v>
      </c>
      <c r="V37" s="120" t="s">
        <v>13</v>
      </c>
      <c r="W37" s="120" t="s">
        <v>190</v>
      </c>
      <c r="X37" s="121"/>
      <c r="Y37" s="111" t="s">
        <v>1</v>
      </c>
      <c r="AA37" s="111" t="s">
        <v>1</v>
      </c>
    </row>
    <row r="38" spans="1:31" ht="54" customHeight="1" x14ac:dyDescent="0.2">
      <c r="A38" s="118"/>
      <c r="B38" s="127" t="s">
        <v>23</v>
      </c>
      <c r="C38" s="206" t="s">
        <v>207</v>
      </c>
      <c r="D38" s="207"/>
      <c r="E38" s="207"/>
      <c r="F38" s="207"/>
      <c r="G38" s="207"/>
      <c r="H38" s="207"/>
      <c r="I38" s="207"/>
      <c r="J38" s="208"/>
      <c r="K38" s="209" t="s">
        <v>15</v>
      </c>
      <c r="L38" s="210"/>
      <c r="M38" s="211"/>
      <c r="N38" s="212"/>
      <c r="O38" s="213"/>
      <c r="P38" s="214"/>
      <c r="Q38" s="129"/>
      <c r="R38" s="215" t="s">
        <v>208</v>
      </c>
      <c r="S38" s="216"/>
      <c r="T38" s="119"/>
      <c r="U38" s="120" t="s">
        <v>190</v>
      </c>
      <c r="V38" s="120" t="s">
        <v>13</v>
      </c>
      <c r="W38" s="120" t="s">
        <v>190</v>
      </c>
      <c r="X38" s="121"/>
      <c r="Y38" s="111" t="s">
        <v>1</v>
      </c>
      <c r="AA38" s="111" t="s">
        <v>1</v>
      </c>
    </row>
    <row r="39" spans="1:31" ht="54" customHeight="1" x14ac:dyDescent="0.2">
      <c r="A39" s="118"/>
      <c r="B39" s="127" t="s">
        <v>209</v>
      </c>
      <c r="C39" s="206" t="s">
        <v>210</v>
      </c>
      <c r="D39" s="207"/>
      <c r="E39" s="207"/>
      <c r="F39" s="207"/>
      <c r="G39" s="207"/>
      <c r="H39" s="207"/>
      <c r="I39" s="207"/>
      <c r="J39" s="208"/>
      <c r="K39" s="217"/>
      <c r="L39" s="218"/>
      <c r="M39" s="219"/>
      <c r="N39" s="209" t="s">
        <v>22</v>
      </c>
      <c r="O39" s="210"/>
      <c r="P39" s="211"/>
      <c r="Q39" s="130"/>
      <c r="R39" s="215" t="s">
        <v>211</v>
      </c>
      <c r="S39" s="216"/>
      <c r="T39" s="119"/>
      <c r="U39" s="120" t="s">
        <v>190</v>
      </c>
      <c r="V39" s="120" t="s">
        <v>13</v>
      </c>
      <c r="W39" s="120" t="s">
        <v>190</v>
      </c>
      <c r="X39" s="174" t="s">
        <v>253</v>
      </c>
      <c r="Y39" s="111" t="s">
        <v>1</v>
      </c>
      <c r="AA39" s="111" t="s">
        <v>1</v>
      </c>
    </row>
    <row r="40" spans="1:31" ht="54" customHeight="1" x14ac:dyDescent="0.2">
      <c r="A40" s="118"/>
      <c r="B40" s="127" t="s">
        <v>212</v>
      </c>
      <c r="C40" s="206" t="s">
        <v>213</v>
      </c>
      <c r="D40" s="207"/>
      <c r="E40" s="207"/>
      <c r="F40" s="207"/>
      <c r="G40" s="207"/>
      <c r="H40" s="207"/>
      <c r="I40" s="207"/>
      <c r="J40" s="208"/>
      <c r="K40" s="209" t="s">
        <v>15</v>
      </c>
      <c r="L40" s="210"/>
      <c r="M40" s="211"/>
      <c r="N40" s="209" t="s">
        <v>22</v>
      </c>
      <c r="O40" s="210"/>
      <c r="P40" s="211"/>
      <c r="Q40" s="130"/>
      <c r="R40" s="215" t="s">
        <v>214</v>
      </c>
      <c r="S40" s="216"/>
      <c r="T40" s="119"/>
      <c r="U40" s="120" t="s">
        <v>190</v>
      </c>
      <c r="V40" s="120" t="s">
        <v>13</v>
      </c>
      <c r="W40" s="120" t="s">
        <v>190</v>
      </c>
      <c r="X40" s="121"/>
      <c r="Y40" s="111" t="s">
        <v>1</v>
      </c>
      <c r="AA40" s="111" t="s">
        <v>1</v>
      </c>
    </row>
    <row r="41" spans="1:31" ht="54" customHeight="1" x14ac:dyDescent="0.2">
      <c r="A41" s="118"/>
      <c r="B41" s="131" t="s">
        <v>215</v>
      </c>
      <c r="C41" s="220" t="s">
        <v>216</v>
      </c>
      <c r="D41" s="221"/>
      <c r="E41" s="221"/>
      <c r="F41" s="221"/>
      <c r="G41" s="221"/>
      <c r="H41" s="221"/>
      <c r="I41" s="221"/>
      <c r="J41" s="222"/>
      <c r="K41" s="223" t="s">
        <v>15</v>
      </c>
      <c r="L41" s="224"/>
      <c r="M41" s="225"/>
      <c r="N41" s="223" t="s">
        <v>22</v>
      </c>
      <c r="O41" s="224"/>
      <c r="P41" s="225"/>
      <c r="Q41" s="132"/>
      <c r="R41" s="226" t="s">
        <v>217</v>
      </c>
      <c r="S41" s="227"/>
      <c r="T41" s="119"/>
      <c r="U41" s="120" t="s">
        <v>190</v>
      </c>
      <c r="V41" s="120" t="s">
        <v>13</v>
      </c>
      <c r="W41" s="120" t="s">
        <v>190</v>
      </c>
      <c r="X41" s="121"/>
      <c r="Y41" s="111" t="s">
        <v>1</v>
      </c>
      <c r="AA41" s="111" t="s">
        <v>1</v>
      </c>
    </row>
    <row r="42" spans="1:31" ht="15" customHeight="1" x14ac:dyDescent="0.2">
      <c r="A42" s="118"/>
      <c r="B42" s="110"/>
      <c r="C42" s="110"/>
      <c r="D42" s="110"/>
      <c r="E42" s="110"/>
      <c r="F42" s="110"/>
      <c r="G42" s="110"/>
      <c r="H42" s="110"/>
      <c r="I42" s="110"/>
      <c r="J42" s="110"/>
      <c r="K42" s="110"/>
      <c r="L42" s="110"/>
      <c r="M42" s="110"/>
      <c r="N42" s="110"/>
      <c r="O42" s="110"/>
      <c r="P42" s="110"/>
      <c r="Q42" s="110"/>
      <c r="R42" s="110"/>
      <c r="S42" s="110"/>
      <c r="T42" s="119"/>
      <c r="U42" s="120"/>
      <c r="V42" s="120"/>
      <c r="W42" s="120"/>
      <c r="X42" s="121"/>
      <c r="Z42" s="111"/>
    </row>
    <row r="43" spans="1:31" ht="15" customHeight="1" x14ac:dyDescent="0.2">
      <c r="A43" s="118"/>
      <c r="B43" s="110" t="s">
        <v>218</v>
      </c>
      <c r="C43" s="110"/>
      <c r="D43" s="110"/>
      <c r="E43" s="110"/>
      <c r="F43" s="110"/>
      <c r="G43" s="110"/>
      <c r="H43" s="110"/>
      <c r="I43" s="110"/>
      <c r="J43" s="110"/>
      <c r="K43" s="110"/>
      <c r="L43" s="110"/>
      <c r="M43" s="110"/>
      <c r="N43" s="110"/>
      <c r="O43" s="110"/>
      <c r="P43" s="110"/>
      <c r="Q43" s="110"/>
      <c r="R43" s="110"/>
      <c r="S43" s="110"/>
      <c r="T43" s="196" t="s">
        <v>187</v>
      </c>
      <c r="U43" s="197"/>
      <c r="V43" s="197"/>
      <c r="W43" s="197"/>
      <c r="X43" s="198"/>
    </row>
    <row r="44" spans="1:31" ht="15" customHeight="1" x14ac:dyDescent="0.2">
      <c r="A44" s="118"/>
      <c r="B44" s="110"/>
      <c r="C44" s="110"/>
      <c r="D44" s="110"/>
      <c r="E44" s="110"/>
      <c r="F44" s="110"/>
      <c r="G44" s="110"/>
      <c r="H44" s="110"/>
      <c r="I44" s="110"/>
      <c r="J44" s="110"/>
      <c r="K44" s="110"/>
      <c r="L44" s="110"/>
      <c r="M44" s="110"/>
      <c r="N44" s="110"/>
      <c r="O44" s="110"/>
      <c r="P44" s="110"/>
      <c r="Q44" s="110"/>
      <c r="R44" s="110"/>
      <c r="S44" s="110"/>
      <c r="T44" s="119"/>
      <c r="U44" s="120"/>
      <c r="V44" s="120"/>
      <c r="W44" s="120"/>
      <c r="X44" s="121"/>
    </row>
    <row r="45" spans="1:31" ht="45" customHeight="1" x14ac:dyDescent="0.2">
      <c r="A45" s="118"/>
      <c r="B45" s="128" t="s">
        <v>219</v>
      </c>
      <c r="C45" s="199" t="s">
        <v>220</v>
      </c>
      <c r="D45" s="199"/>
      <c r="E45" s="199"/>
      <c r="F45" s="199"/>
      <c r="G45" s="199"/>
      <c r="H45" s="199"/>
      <c r="I45" s="199"/>
      <c r="J45" s="199"/>
      <c r="K45" s="199"/>
      <c r="L45" s="199"/>
      <c r="M45" s="199"/>
      <c r="N45" s="199"/>
      <c r="O45" s="199"/>
      <c r="P45" s="199"/>
      <c r="Q45" s="199"/>
      <c r="R45" s="199"/>
      <c r="S45" s="200"/>
      <c r="T45" s="119"/>
      <c r="U45" s="120" t="s">
        <v>190</v>
      </c>
      <c r="V45" s="120" t="s">
        <v>13</v>
      </c>
      <c r="W45" s="120" t="s">
        <v>190</v>
      </c>
      <c r="X45" s="121"/>
      <c r="Y45" s="111" t="s">
        <v>252</v>
      </c>
      <c r="AA45" s="111" t="s">
        <v>1</v>
      </c>
    </row>
    <row r="46" spans="1:31" ht="30" customHeight="1" x14ac:dyDescent="0.2">
      <c r="A46" s="118"/>
      <c r="B46" s="128" t="s">
        <v>221</v>
      </c>
      <c r="C46" s="199" t="s">
        <v>222</v>
      </c>
      <c r="D46" s="199"/>
      <c r="E46" s="199"/>
      <c r="F46" s="199"/>
      <c r="G46" s="199"/>
      <c r="H46" s="199"/>
      <c r="I46" s="199"/>
      <c r="J46" s="199"/>
      <c r="K46" s="199"/>
      <c r="L46" s="199"/>
      <c r="M46" s="199"/>
      <c r="N46" s="199"/>
      <c r="O46" s="199"/>
      <c r="P46" s="199"/>
      <c r="Q46" s="199"/>
      <c r="R46" s="199"/>
      <c r="S46" s="200"/>
      <c r="T46" s="119"/>
      <c r="U46" s="120" t="s">
        <v>190</v>
      </c>
      <c r="V46" s="120" t="s">
        <v>13</v>
      </c>
      <c r="W46" s="120" t="s">
        <v>190</v>
      </c>
      <c r="X46" s="121"/>
      <c r="Y46" s="111" t="s">
        <v>252</v>
      </c>
      <c r="AA46" s="111" t="s">
        <v>1</v>
      </c>
    </row>
    <row r="47" spans="1:31" ht="45" customHeight="1" x14ac:dyDescent="0.2">
      <c r="A47" s="118"/>
      <c r="B47" s="128" t="s">
        <v>223</v>
      </c>
      <c r="C47" s="199" t="s">
        <v>224</v>
      </c>
      <c r="D47" s="199"/>
      <c r="E47" s="199"/>
      <c r="F47" s="199"/>
      <c r="G47" s="199"/>
      <c r="H47" s="199"/>
      <c r="I47" s="199"/>
      <c r="J47" s="199"/>
      <c r="K47" s="199"/>
      <c r="L47" s="199"/>
      <c r="M47" s="199"/>
      <c r="N47" s="199"/>
      <c r="O47" s="199"/>
      <c r="P47" s="199"/>
      <c r="Q47" s="199"/>
      <c r="R47" s="199"/>
      <c r="S47" s="200"/>
      <c r="T47" s="119"/>
      <c r="U47" s="120" t="s">
        <v>190</v>
      </c>
      <c r="V47" s="120" t="s">
        <v>13</v>
      </c>
      <c r="W47" s="120" t="s">
        <v>190</v>
      </c>
      <c r="X47" s="121"/>
      <c r="AE47" s="111" t="s">
        <v>252</v>
      </c>
    </row>
    <row r="48" spans="1:31" ht="7.5" customHeight="1" x14ac:dyDescent="0.2">
      <c r="A48" s="118"/>
      <c r="B48" s="124"/>
      <c r="C48" s="124"/>
      <c r="D48" s="124"/>
      <c r="E48" s="124"/>
      <c r="F48" s="124"/>
      <c r="G48" s="124"/>
      <c r="H48" s="124"/>
      <c r="I48" s="124"/>
      <c r="J48" s="124"/>
      <c r="K48" s="124"/>
      <c r="L48" s="124"/>
      <c r="M48" s="124"/>
      <c r="N48" s="124"/>
      <c r="O48" s="124"/>
      <c r="P48" s="124"/>
      <c r="Q48" s="124"/>
      <c r="R48" s="124"/>
      <c r="S48" s="124"/>
      <c r="T48" s="119"/>
      <c r="U48" s="120"/>
      <c r="V48" s="120"/>
      <c r="W48" s="120"/>
      <c r="X48" s="121"/>
    </row>
    <row r="49" spans="1:31" ht="26.25" customHeight="1" x14ac:dyDescent="0.2">
      <c r="A49" s="118"/>
      <c r="B49" s="228" t="s">
        <v>21</v>
      </c>
      <c r="C49" s="229"/>
      <c r="D49" s="229"/>
      <c r="E49" s="229"/>
      <c r="F49" s="229"/>
      <c r="G49" s="230"/>
      <c r="H49" s="209" t="s">
        <v>22</v>
      </c>
      <c r="I49" s="211"/>
      <c r="J49" s="119"/>
      <c r="K49" s="228" t="s">
        <v>225</v>
      </c>
      <c r="L49" s="229"/>
      <c r="M49" s="229"/>
      <c r="N49" s="229"/>
      <c r="O49" s="229"/>
      <c r="P49" s="230"/>
      <c r="Q49" s="209" t="s">
        <v>15</v>
      </c>
      <c r="R49" s="211"/>
      <c r="S49" s="110"/>
      <c r="T49" s="119"/>
      <c r="U49" s="120"/>
      <c r="V49" s="120"/>
      <c r="W49" s="120"/>
      <c r="X49" s="121"/>
    </row>
    <row r="50" spans="1:31" ht="7.5" customHeight="1" x14ac:dyDescent="0.2">
      <c r="A50" s="118"/>
      <c r="B50" s="110"/>
      <c r="C50" s="110"/>
      <c r="D50" s="110"/>
      <c r="E50" s="110"/>
      <c r="F50" s="110"/>
      <c r="G50" s="110"/>
      <c r="H50" s="110"/>
      <c r="I50" s="110"/>
      <c r="J50" s="110"/>
      <c r="K50" s="110"/>
      <c r="L50" s="110"/>
      <c r="M50" s="110"/>
      <c r="N50" s="110"/>
      <c r="O50" s="110"/>
      <c r="P50" s="110"/>
      <c r="Q50" s="110"/>
      <c r="R50" s="110"/>
      <c r="S50" s="110"/>
      <c r="T50" s="119"/>
      <c r="U50" s="120"/>
      <c r="V50" s="120"/>
      <c r="W50" s="120"/>
      <c r="X50" s="121"/>
    </row>
    <row r="51" spans="1:31" ht="22.5" customHeight="1" x14ac:dyDescent="0.2">
      <c r="A51" s="118"/>
      <c r="B51" s="231"/>
      <c r="C51" s="232"/>
      <c r="D51" s="232"/>
      <c r="E51" s="232"/>
      <c r="F51" s="232"/>
      <c r="G51" s="232"/>
      <c r="H51" s="233"/>
      <c r="I51" s="234" t="s">
        <v>20</v>
      </c>
      <c r="J51" s="234"/>
      <c r="K51" s="234"/>
      <c r="L51" s="234"/>
      <c r="M51" s="234"/>
      <c r="N51" s="234" t="s">
        <v>19</v>
      </c>
      <c r="O51" s="234"/>
      <c r="P51" s="234"/>
      <c r="Q51" s="234"/>
      <c r="R51" s="234"/>
      <c r="S51" s="110"/>
      <c r="T51" s="119"/>
      <c r="U51" s="120"/>
      <c r="V51" s="120"/>
      <c r="W51" s="120"/>
      <c r="X51" s="121"/>
    </row>
    <row r="52" spans="1:31" ht="22.5" customHeight="1" x14ac:dyDescent="0.2">
      <c r="A52" s="118"/>
      <c r="B52" s="235" t="s">
        <v>18</v>
      </c>
      <c r="C52" s="236"/>
      <c r="D52" s="236"/>
      <c r="E52" s="236"/>
      <c r="F52" s="236"/>
      <c r="G52" s="237"/>
      <c r="H52" s="114" t="s">
        <v>17</v>
      </c>
      <c r="I52" s="241" t="s">
        <v>15</v>
      </c>
      <c r="J52" s="241"/>
      <c r="K52" s="241"/>
      <c r="L52" s="241"/>
      <c r="M52" s="241"/>
      <c r="N52" s="242"/>
      <c r="O52" s="242"/>
      <c r="P52" s="242"/>
      <c r="Q52" s="242"/>
      <c r="R52" s="242"/>
      <c r="S52" s="110"/>
      <c r="T52" s="119"/>
      <c r="U52" s="120"/>
      <c r="V52" s="120"/>
      <c r="W52" s="120"/>
      <c r="X52" s="121"/>
    </row>
    <row r="53" spans="1:31" ht="22.5" customHeight="1" x14ac:dyDescent="0.2">
      <c r="A53" s="118"/>
      <c r="B53" s="238"/>
      <c r="C53" s="239"/>
      <c r="D53" s="239"/>
      <c r="E53" s="239"/>
      <c r="F53" s="239"/>
      <c r="G53" s="240"/>
      <c r="H53" s="114" t="s">
        <v>16</v>
      </c>
      <c r="I53" s="241" t="s">
        <v>15</v>
      </c>
      <c r="J53" s="241"/>
      <c r="K53" s="241"/>
      <c r="L53" s="241"/>
      <c r="M53" s="241"/>
      <c r="N53" s="241" t="s">
        <v>15</v>
      </c>
      <c r="O53" s="241"/>
      <c r="P53" s="241"/>
      <c r="Q53" s="241"/>
      <c r="R53" s="241"/>
      <c r="S53" s="110"/>
      <c r="T53" s="119"/>
      <c r="U53" s="120"/>
      <c r="V53" s="120"/>
      <c r="W53" s="120"/>
      <c r="X53" s="121"/>
    </row>
    <row r="54" spans="1:31" ht="15" customHeight="1" x14ac:dyDescent="0.2">
      <c r="A54" s="118"/>
      <c r="B54" s="110"/>
      <c r="C54" s="110"/>
      <c r="D54" s="110"/>
      <c r="E54" s="110"/>
      <c r="F54" s="110"/>
      <c r="G54" s="110"/>
      <c r="H54" s="110"/>
      <c r="I54" s="110"/>
      <c r="J54" s="110"/>
      <c r="K54" s="110"/>
      <c r="L54" s="110"/>
      <c r="M54" s="110"/>
      <c r="N54" s="110"/>
      <c r="O54" s="110"/>
      <c r="P54" s="110"/>
      <c r="Q54" s="110"/>
      <c r="R54" s="110"/>
      <c r="S54" s="110"/>
      <c r="T54" s="119"/>
      <c r="U54" s="120"/>
      <c r="V54" s="120"/>
      <c r="W54" s="120"/>
      <c r="X54" s="121"/>
    </row>
    <row r="55" spans="1:31" ht="15" customHeight="1" x14ac:dyDescent="0.2">
      <c r="A55" s="118" t="s">
        <v>14</v>
      </c>
      <c r="B55" s="110"/>
      <c r="C55" s="110"/>
      <c r="D55" s="110"/>
      <c r="E55" s="110"/>
      <c r="F55" s="110"/>
      <c r="G55" s="110"/>
      <c r="H55" s="110"/>
      <c r="I55" s="110"/>
      <c r="J55" s="110"/>
      <c r="K55" s="110"/>
      <c r="L55" s="110"/>
      <c r="M55" s="110"/>
      <c r="N55" s="110"/>
      <c r="O55" s="110"/>
      <c r="P55" s="110"/>
      <c r="Q55" s="110"/>
      <c r="R55" s="110"/>
      <c r="S55" s="110"/>
      <c r="T55" s="196" t="s">
        <v>187</v>
      </c>
      <c r="U55" s="197"/>
      <c r="V55" s="197"/>
      <c r="W55" s="197"/>
      <c r="X55" s="198"/>
    </row>
    <row r="56" spans="1:31" ht="15" customHeight="1" x14ac:dyDescent="0.2">
      <c r="A56" s="118"/>
      <c r="B56" s="110"/>
      <c r="C56" s="110"/>
      <c r="D56" s="110"/>
      <c r="E56" s="110"/>
      <c r="F56" s="110"/>
      <c r="G56" s="110"/>
      <c r="H56" s="110"/>
      <c r="I56" s="110"/>
      <c r="J56" s="110"/>
      <c r="K56" s="110"/>
      <c r="L56" s="110"/>
      <c r="M56" s="110"/>
      <c r="N56" s="110"/>
      <c r="O56" s="110"/>
      <c r="P56" s="110"/>
      <c r="Q56" s="110"/>
      <c r="R56" s="110"/>
      <c r="S56" s="110"/>
      <c r="T56" s="119"/>
      <c r="U56" s="120"/>
      <c r="V56" s="120"/>
      <c r="W56" s="120"/>
      <c r="X56" s="121"/>
    </row>
    <row r="57" spans="1:31" ht="15" customHeight="1" x14ac:dyDescent="0.2">
      <c r="A57" s="118"/>
      <c r="B57" s="133" t="s">
        <v>226</v>
      </c>
      <c r="C57" s="199" t="s">
        <v>227</v>
      </c>
      <c r="D57" s="199"/>
      <c r="E57" s="199"/>
      <c r="F57" s="199"/>
      <c r="G57" s="199"/>
      <c r="H57" s="199"/>
      <c r="I57" s="199"/>
      <c r="J57" s="199"/>
      <c r="K57" s="199"/>
      <c r="L57" s="199"/>
      <c r="M57" s="199"/>
      <c r="N57" s="199"/>
      <c r="O57" s="199"/>
      <c r="P57" s="199"/>
      <c r="Q57" s="199"/>
      <c r="R57" s="199"/>
      <c r="S57" s="200"/>
      <c r="T57" s="119"/>
      <c r="U57" s="120" t="s">
        <v>190</v>
      </c>
      <c r="V57" s="120" t="s">
        <v>13</v>
      </c>
      <c r="W57" s="120" t="s">
        <v>190</v>
      </c>
      <c r="X57" s="176" t="s">
        <v>254</v>
      </c>
      <c r="Y57" s="111" t="s">
        <v>252</v>
      </c>
      <c r="AC57" s="111" t="s">
        <v>252</v>
      </c>
    </row>
    <row r="58" spans="1:31" ht="15" customHeight="1" x14ac:dyDescent="0.2">
      <c r="A58" s="118"/>
      <c r="B58" s="134"/>
      <c r="C58" s="199"/>
      <c r="D58" s="199"/>
      <c r="E58" s="199"/>
      <c r="F58" s="199"/>
      <c r="G58" s="199"/>
      <c r="H58" s="199"/>
      <c r="I58" s="199"/>
      <c r="J58" s="199"/>
      <c r="K58" s="199"/>
      <c r="L58" s="199"/>
      <c r="M58" s="199"/>
      <c r="N58" s="199"/>
      <c r="O58" s="199"/>
      <c r="P58" s="199"/>
      <c r="Q58" s="199"/>
      <c r="R58" s="199"/>
      <c r="S58" s="200"/>
      <c r="T58" s="119"/>
      <c r="U58" s="120"/>
      <c r="V58" s="120"/>
      <c r="W58" s="120"/>
      <c r="X58" s="175"/>
    </row>
    <row r="59" spans="1:31" ht="15" customHeight="1" x14ac:dyDescent="0.2">
      <c r="A59" s="118"/>
      <c r="B59" s="133" t="s">
        <v>194</v>
      </c>
      <c r="C59" s="199" t="s">
        <v>228</v>
      </c>
      <c r="D59" s="199"/>
      <c r="E59" s="199"/>
      <c r="F59" s="199"/>
      <c r="G59" s="199"/>
      <c r="H59" s="199"/>
      <c r="I59" s="199"/>
      <c r="J59" s="199"/>
      <c r="K59" s="199"/>
      <c r="L59" s="199"/>
      <c r="M59" s="199"/>
      <c r="N59" s="199"/>
      <c r="O59" s="199"/>
      <c r="P59" s="199"/>
      <c r="Q59" s="199"/>
      <c r="R59" s="199"/>
      <c r="S59" s="200"/>
      <c r="T59" s="119"/>
      <c r="U59" s="120" t="s">
        <v>190</v>
      </c>
      <c r="V59" s="120" t="s">
        <v>13</v>
      </c>
      <c r="W59" s="120" t="s">
        <v>190</v>
      </c>
      <c r="X59" s="176" t="s">
        <v>253</v>
      </c>
      <c r="AE59" s="111" t="s">
        <v>252</v>
      </c>
    </row>
    <row r="60" spans="1:31" ht="15" customHeight="1" x14ac:dyDescent="0.2">
      <c r="A60" s="135"/>
      <c r="B60" s="136"/>
      <c r="C60" s="243"/>
      <c r="D60" s="243"/>
      <c r="E60" s="243"/>
      <c r="F60" s="243"/>
      <c r="G60" s="243"/>
      <c r="H60" s="243"/>
      <c r="I60" s="243"/>
      <c r="J60" s="243"/>
      <c r="K60" s="243"/>
      <c r="L60" s="243"/>
      <c r="M60" s="243"/>
      <c r="N60" s="243"/>
      <c r="O60" s="243"/>
      <c r="P60" s="243"/>
      <c r="Q60" s="243"/>
      <c r="R60" s="243"/>
      <c r="S60" s="244"/>
      <c r="T60" s="137"/>
      <c r="U60" s="138"/>
      <c r="V60" s="138"/>
      <c r="W60" s="138"/>
      <c r="X60" s="139"/>
    </row>
    <row r="61" spans="1:31" ht="15" customHeight="1" x14ac:dyDescent="0.2">
      <c r="A61" s="110"/>
      <c r="B61" s="134"/>
      <c r="C61" s="123"/>
      <c r="D61" s="123"/>
      <c r="E61" s="123"/>
      <c r="F61" s="123"/>
      <c r="G61" s="123"/>
      <c r="H61" s="123"/>
      <c r="I61" s="123"/>
      <c r="J61" s="123"/>
      <c r="K61" s="123"/>
      <c r="L61" s="123"/>
      <c r="M61" s="123"/>
      <c r="N61" s="123"/>
      <c r="O61" s="123"/>
      <c r="P61" s="123"/>
      <c r="Q61" s="123"/>
      <c r="R61" s="123"/>
      <c r="S61" s="123"/>
      <c r="T61" s="140"/>
      <c r="U61" s="120"/>
      <c r="V61" s="120"/>
      <c r="W61" s="120"/>
      <c r="X61" s="140"/>
    </row>
    <row r="62" spans="1:31" ht="15" customHeight="1" x14ac:dyDescent="0.2">
      <c r="A62" s="110" t="s">
        <v>229</v>
      </c>
      <c r="B62" s="110"/>
      <c r="C62" s="110"/>
      <c r="D62" s="110"/>
      <c r="E62" s="110"/>
      <c r="F62" s="110"/>
      <c r="G62" s="110"/>
      <c r="H62" s="110"/>
      <c r="I62" s="110"/>
      <c r="J62" s="110"/>
      <c r="K62" s="110"/>
      <c r="L62" s="110"/>
      <c r="M62" s="110"/>
      <c r="N62" s="110"/>
      <c r="O62" s="110"/>
      <c r="P62" s="110"/>
      <c r="Q62" s="110"/>
      <c r="R62" s="110"/>
      <c r="S62" s="110"/>
      <c r="T62" s="110"/>
      <c r="U62" s="110"/>
      <c r="V62" s="110"/>
      <c r="W62" s="110"/>
      <c r="X62" s="110"/>
    </row>
    <row r="63" spans="1:31" ht="15" customHeight="1" x14ac:dyDescent="0.2">
      <c r="A63" s="113">
        <v>1</v>
      </c>
      <c r="B63" s="202" t="s">
        <v>230</v>
      </c>
      <c r="C63" s="202"/>
      <c r="D63" s="202"/>
      <c r="E63" s="202"/>
      <c r="F63" s="202"/>
      <c r="G63" s="202"/>
      <c r="H63" s="202"/>
      <c r="I63" s="202"/>
      <c r="J63" s="202"/>
      <c r="K63" s="202"/>
      <c r="L63" s="202"/>
      <c r="M63" s="202"/>
      <c r="N63" s="202"/>
      <c r="O63" s="202"/>
      <c r="P63" s="202"/>
      <c r="Q63" s="202"/>
      <c r="R63" s="202"/>
      <c r="S63" s="202"/>
      <c r="T63" s="202"/>
      <c r="U63" s="202"/>
      <c r="V63" s="202"/>
      <c r="W63" s="202"/>
      <c r="X63" s="202"/>
    </row>
    <row r="64" spans="1:31" ht="15" customHeight="1" x14ac:dyDescent="0.2">
      <c r="A64" s="113">
        <v>2</v>
      </c>
      <c r="B64" s="199" t="s">
        <v>231</v>
      </c>
      <c r="C64" s="199"/>
      <c r="D64" s="199"/>
      <c r="E64" s="199"/>
      <c r="F64" s="199"/>
      <c r="G64" s="199"/>
      <c r="H64" s="199"/>
      <c r="I64" s="199"/>
      <c r="J64" s="199"/>
      <c r="K64" s="199"/>
      <c r="L64" s="199"/>
      <c r="M64" s="199"/>
      <c r="N64" s="199"/>
      <c r="O64" s="199"/>
      <c r="P64" s="199"/>
      <c r="Q64" s="199"/>
      <c r="R64" s="199"/>
      <c r="S64" s="199"/>
      <c r="T64" s="199"/>
      <c r="U64" s="199"/>
      <c r="V64" s="199"/>
      <c r="W64" s="199"/>
      <c r="X64" s="199"/>
    </row>
    <row r="65" spans="1:25" ht="15" customHeight="1" x14ac:dyDescent="0.2">
      <c r="A65" s="113"/>
      <c r="B65" s="122" t="s">
        <v>232</v>
      </c>
      <c r="C65" s="128"/>
      <c r="D65" s="128"/>
      <c r="E65" s="128"/>
      <c r="F65" s="128"/>
      <c r="G65" s="128"/>
      <c r="H65" s="128"/>
      <c r="I65" s="128"/>
      <c r="J65" s="128"/>
      <c r="K65" s="128"/>
      <c r="L65" s="128"/>
      <c r="M65" s="128"/>
      <c r="N65" s="128"/>
      <c r="O65" s="128"/>
      <c r="P65" s="128"/>
      <c r="Q65" s="128"/>
      <c r="R65" s="128"/>
      <c r="S65" s="128"/>
      <c r="T65" s="128"/>
      <c r="U65" s="128"/>
      <c r="V65" s="128"/>
      <c r="W65" s="128"/>
      <c r="X65" s="128"/>
    </row>
    <row r="66" spans="1:25" ht="15" customHeight="1" x14ac:dyDescent="0.2">
      <c r="A66" s="113"/>
      <c r="B66" s="122" t="s">
        <v>233</v>
      </c>
      <c r="C66" s="123"/>
      <c r="D66" s="123"/>
      <c r="E66" s="123"/>
      <c r="F66" s="123"/>
      <c r="G66" s="123"/>
      <c r="H66" s="123"/>
      <c r="I66" s="123"/>
      <c r="J66" s="123"/>
      <c r="K66" s="123"/>
      <c r="L66" s="123"/>
      <c r="M66" s="123"/>
      <c r="N66" s="123"/>
      <c r="O66" s="123"/>
      <c r="P66" s="123"/>
      <c r="Q66" s="123"/>
      <c r="R66" s="123"/>
      <c r="S66" s="123"/>
      <c r="T66" s="123"/>
      <c r="U66" s="123"/>
      <c r="V66" s="123"/>
      <c r="W66" s="123"/>
      <c r="X66" s="123"/>
    </row>
    <row r="67" spans="1:25" ht="15" customHeight="1" x14ac:dyDescent="0.2">
      <c r="A67" s="113">
        <v>3</v>
      </c>
      <c r="B67" s="202" t="s">
        <v>234</v>
      </c>
      <c r="C67" s="202"/>
      <c r="D67" s="202"/>
      <c r="E67" s="202"/>
      <c r="F67" s="202"/>
      <c r="G67" s="202"/>
      <c r="H67" s="202"/>
      <c r="I67" s="202"/>
      <c r="J67" s="202"/>
      <c r="K67" s="202"/>
      <c r="L67" s="202"/>
      <c r="M67" s="202"/>
      <c r="N67" s="202"/>
      <c r="O67" s="202"/>
      <c r="P67" s="202"/>
      <c r="Q67" s="202"/>
      <c r="R67" s="202"/>
      <c r="S67" s="202"/>
      <c r="T67" s="202"/>
      <c r="U67" s="202"/>
      <c r="V67" s="202"/>
      <c r="W67" s="202"/>
      <c r="X67" s="202"/>
    </row>
    <row r="68" spans="1:25" x14ac:dyDescent="0.2">
      <c r="A68" s="201"/>
      <c r="B68" s="201"/>
      <c r="C68" s="201"/>
      <c r="D68" s="201"/>
      <c r="E68" s="201"/>
      <c r="F68" s="201"/>
      <c r="G68" s="201"/>
      <c r="H68" s="201"/>
      <c r="I68" s="201"/>
      <c r="J68" s="201"/>
      <c r="K68" s="201"/>
      <c r="L68" s="201"/>
      <c r="M68" s="201"/>
      <c r="N68" s="201"/>
      <c r="O68" s="201"/>
      <c r="P68" s="201"/>
      <c r="Q68" s="201"/>
      <c r="R68" s="201"/>
      <c r="S68" s="201"/>
      <c r="T68" s="201"/>
      <c r="U68" s="201"/>
      <c r="V68" s="201"/>
      <c r="W68" s="201"/>
      <c r="X68" s="201"/>
      <c r="Y68" s="201"/>
    </row>
  </sheetData>
  <mergeCells count="67">
    <mergeCell ref="A68:Y68"/>
    <mergeCell ref="T55:X55"/>
    <mergeCell ref="C57:S58"/>
    <mergeCell ref="C59:S60"/>
    <mergeCell ref="B63:X63"/>
    <mergeCell ref="B64:X64"/>
    <mergeCell ref="B67:X67"/>
    <mergeCell ref="B51:H51"/>
    <mergeCell ref="I51:M51"/>
    <mergeCell ref="N51:R51"/>
    <mergeCell ref="B52:G53"/>
    <mergeCell ref="I52:M52"/>
    <mergeCell ref="N52:R52"/>
    <mergeCell ref="I53:M53"/>
    <mergeCell ref="N53:R53"/>
    <mergeCell ref="T43:X43"/>
    <mergeCell ref="C45:S45"/>
    <mergeCell ref="C46:S46"/>
    <mergeCell ref="C47:S47"/>
    <mergeCell ref="B49:G49"/>
    <mergeCell ref="H49:I49"/>
    <mergeCell ref="K49:P49"/>
    <mergeCell ref="Q49:R49"/>
    <mergeCell ref="C40:J40"/>
    <mergeCell ref="K40:M40"/>
    <mergeCell ref="N40:P40"/>
    <mergeCell ref="R40:S40"/>
    <mergeCell ref="C41:J41"/>
    <mergeCell ref="K41:M41"/>
    <mergeCell ref="N41:P41"/>
    <mergeCell ref="R41:S41"/>
    <mergeCell ref="C38:J38"/>
    <mergeCell ref="K38:M38"/>
    <mergeCell ref="N38:P38"/>
    <mergeCell ref="R38:S38"/>
    <mergeCell ref="C39:J39"/>
    <mergeCell ref="K39:M39"/>
    <mergeCell ref="N39:P39"/>
    <mergeCell ref="R39:S39"/>
    <mergeCell ref="C36:J36"/>
    <mergeCell ref="K36:M36"/>
    <mergeCell ref="N36:P36"/>
    <mergeCell ref="T36:X36"/>
    <mergeCell ref="C37:J37"/>
    <mergeCell ref="K37:M37"/>
    <mergeCell ref="N37:P37"/>
    <mergeCell ref="R37:S37"/>
    <mergeCell ref="C35:J35"/>
    <mergeCell ref="K35:M35"/>
    <mergeCell ref="N35:P35"/>
    <mergeCell ref="A7:E7"/>
    <mergeCell ref="F7:X7"/>
    <mergeCell ref="T10:X10"/>
    <mergeCell ref="C12:S13"/>
    <mergeCell ref="B15:B16"/>
    <mergeCell ref="C15:S16"/>
    <mergeCell ref="C18:S18"/>
    <mergeCell ref="C20:S20"/>
    <mergeCell ref="C26:S27"/>
    <mergeCell ref="T29:X29"/>
    <mergeCell ref="B32:S33"/>
    <mergeCell ref="P1:X1"/>
    <mergeCell ref="A3:X3"/>
    <mergeCell ref="A5:E5"/>
    <mergeCell ref="F5:X5"/>
    <mergeCell ref="A6:E6"/>
    <mergeCell ref="F6:X6"/>
  </mergeCells>
  <phoneticPr fontId="3"/>
  <conditionalFormatting sqref="I52:I53">
    <cfRule type="expression" dxfId="4" priority="3">
      <formula>I52="人"</formula>
    </cfRule>
  </conditionalFormatting>
  <conditionalFormatting sqref="N53">
    <cfRule type="expression" dxfId="3" priority="4">
      <formula>N53="人"</formula>
    </cfRule>
  </conditionalFormatting>
  <conditionalFormatting sqref="X39">
    <cfRule type="expression" dxfId="2" priority="5">
      <formula>U39="□"</formula>
    </cfRule>
  </conditionalFormatting>
  <conditionalFormatting sqref="X57">
    <cfRule type="expression" dxfId="1" priority="2">
      <formula>U57="□"</formula>
    </cfRule>
  </conditionalFormatting>
  <conditionalFormatting sqref="X59">
    <cfRule type="expression" dxfId="0" priority="1">
      <formula>U59="□"</formula>
    </cfRule>
  </conditionalFormatting>
  <dataValidations count="4">
    <dataValidation type="list" allowBlank="1" showInputMessage="1" showErrorMessage="1" sqref="U12:U13 W12:W13 U18 W18 U20 W20 U22 W22 U24 W24 U26 W26 U37:U41 W37:W41 U45:U47 W45:W47 U57 W57 U59 W59" xr:uid="{C9ECB6BA-7D9A-4906-81F1-36ACC66DCC58}">
      <formula1>"□,■"</formula1>
    </dataValidation>
    <dataValidation type="list" allowBlank="1" showInputMessage="1" showErrorMessage="1" sqref="F6:X6" xr:uid="{BACB3630-FEC5-48A3-A1E8-659DB4BB9900}">
      <formula1>"１　新規,２　変更,３　終了"</formula1>
    </dataValidation>
    <dataValidation type="list" allowBlank="1" showInputMessage="1" showErrorMessage="1" sqref="F7:X7" xr:uid="{310BE21E-5F25-4271-A30B-D68DF466A291}">
      <formula1>"１　特定事業所加算(Ⅰ),２　特定事業所加算(Ⅱ),３　特定事業所加算(Ⅲ)　,４　特定事業所加算(Ⅳ)"</formula1>
    </dataValidation>
    <dataValidation type="list" allowBlank="1" showInputMessage="1" showErrorMessage="1" sqref="X39 X57 X59" xr:uid="{A076F34E-E926-4CB9-BECE-169BB8606DA1}">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F3343-779A-4CE0-84BA-213A35AA70B9}">
  <sheetPr codeName="Sheet27">
    <tabColor indexed="11"/>
    <pageSetUpPr fitToPage="1"/>
  </sheetPr>
  <dimension ref="A1:AL49"/>
  <sheetViews>
    <sheetView zoomScale="85" zoomScaleNormal="85" workbookViewId="0">
      <pane ySplit="2" topLeftCell="A21" activePane="bottomLeft" state="frozen"/>
      <selection activeCell="X2" sqref="X2"/>
      <selection pane="bottomLeft" activeCell="E11" sqref="E11"/>
    </sheetView>
  </sheetViews>
  <sheetFormatPr defaultColWidth="9" defaultRowHeight="13.2" x14ac:dyDescent="0.2"/>
  <cols>
    <col min="1" max="1" width="7.88671875" style="6" customWidth="1"/>
    <col min="2" max="2" width="9" style="6"/>
    <col min="3" max="3" width="3.21875" style="6" customWidth="1"/>
    <col min="4" max="7" width="8" style="6" customWidth="1"/>
    <col min="8" max="9" width="8" style="8" customWidth="1"/>
    <col min="10" max="16" width="8" style="6" customWidth="1"/>
    <col min="17" max="17" width="9" style="8"/>
    <col min="18" max="18" width="17.77734375" style="7" customWidth="1"/>
    <col min="19" max="20" width="9" style="6"/>
    <col min="21" max="21" width="7.88671875" style="6" customWidth="1"/>
    <col min="22" max="22" width="9" style="6"/>
    <col min="23" max="23" width="3.21875" style="6" customWidth="1"/>
    <col min="24" max="27" width="8" style="6" customWidth="1"/>
    <col min="28" max="29" width="8" style="8" customWidth="1"/>
    <col min="30" max="36" width="8" style="6" customWidth="1"/>
    <col min="37" max="37" width="9" style="8"/>
    <col min="38" max="38" width="17.77734375" style="7" customWidth="1"/>
    <col min="39" max="16384" width="9" style="6"/>
  </cols>
  <sheetData>
    <row r="1" spans="1:38" s="39" customFormat="1" ht="34.5" customHeight="1" x14ac:dyDescent="0.2">
      <c r="A1" s="45" t="s">
        <v>102</v>
      </c>
      <c r="E1" s="44"/>
      <c r="H1" s="41"/>
      <c r="I1" s="43"/>
      <c r="J1" s="42"/>
      <c r="K1" s="277" t="s">
        <v>101</v>
      </c>
      <c r="L1" s="277"/>
      <c r="M1" s="278"/>
      <c r="N1" s="278"/>
      <c r="O1" s="278"/>
      <c r="Q1" s="41"/>
      <c r="R1" s="40"/>
      <c r="T1" s="46"/>
      <c r="U1" s="45" t="s">
        <v>102</v>
      </c>
      <c r="Y1" s="44"/>
      <c r="AB1" s="41"/>
      <c r="AC1" s="43"/>
      <c r="AD1" s="42"/>
      <c r="AE1" s="277" t="s">
        <v>101</v>
      </c>
      <c r="AF1" s="277"/>
      <c r="AG1" s="279" t="s">
        <v>100</v>
      </c>
      <c r="AH1" s="279"/>
      <c r="AI1" s="279"/>
      <c r="AK1" s="41"/>
      <c r="AL1" s="40"/>
    </row>
    <row r="2" spans="1:38" ht="33" customHeight="1" x14ac:dyDescent="0.2">
      <c r="A2" s="38" t="s">
        <v>99</v>
      </c>
      <c r="B2" s="37"/>
      <c r="C2" s="37"/>
      <c r="D2" s="37"/>
      <c r="T2" s="11"/>
      <c r="U2" s="38" t="s">
        <v>99</v>
      </c>
      <c r="V2" s="37"/>
      <c r="W2" s="37"/>
      <c r="X2" s="37"/>
    </row>
    <row r="3" spans="1:38" ht="20.100000000000001" customHeight="1" x14ac:dyDescent="0.2">
      <c r="A3" s="38"/>
      <c r="B3" s="37"/>
      <c r="C3" s="37"/>
      <c r="D3" s="37"/>
      <c r="T3" s="11"/>
      <c r="U3" s="38"/>
      <c r="V3" s="37"/>
      <c r="W3" s="37"/>
      <c r="X3" s="37"/>
    </row>
    <row r="4" spans="1:38" ht="54" customHeight="1" x14ac:dyDescent="0.2">
      <c r="A4" s="248" t="s">
        <v>98</v>
      </c>
      <c r="B4" s="248"/>
      <c r="C4" s="248"/>
      <c r="D4" s="248"/>
      <c r="E4" s="248"/>
      <c r="F4" s="248"/>
      <c r="G4" s="248"/>
      <c r="H4" s="248"/>
      <c r="I4" s="248"/>
      <c r="J4" s="248"/>
      <c r="K4" s="248"/>
      <c r="L4" s="248"/>
      <c r="M4" s="248"/>
      <c r="N4" s="248"/>
      <c r="O4" s="248"/>
      <c r="P4" s="248"/>
      <c r="T4" s="11"/>
      <c r="U4" s="248" t="s">
        <v>97</v>
      </c>
      <c r="V4" s="248"/>
      <c r="W4" s="248"/>
      <c r="X4" s="248"/>
      <c r="Y4" s="248"/>
      <c r="Z4" s="248"/>
      <c r="AA4" s="248"/>
      <c r="AB4" s="248"/>
      <c r="AC4" s="248"/>
      <c r="AD4" s="248"/>
      <c r="AE4" s="248"/>
      <c r="AF4" s="248"/>
      <c r="AG4" s="248"/>
      <c r="AH4" s="248"/>
      <c r="AI4" s="248"/>
      <c r="AJ4" s="248"/>
    </row>
    <row r="5" spans="1:38" ht="16.2" x14ac:dyDescent="0.2">
      <c r="A5" s="37"/>
      <c r="B5" s="37"/>
      <c r="C5" s="37"/>
      <c r="D5" s="37"/>
      <c r="P5" s="22" t="s">
        <v>57</v>
      </c>
      <c r="T5" s="11"/>
      <c r="U5" s="37"/>
      <c r="V5" s="37"/>
      <c r="W5" s="37"/>
      <c r="X5" s="37"/>
      <c r="AJ5" s="22" t="s">
        <v>57</v>
      </c>
    </row>
    <row r="6" spans="1:38" ht="48.6" thickBot="1" x14ac:dyDescent="0.25">
      <c r="A6" s="266"/>
      <c r="B6" s="267"/>
      <c r="C6" s="268"/>
      <c r="D6" s="21" t="s">
        <v>56</v>
      </c>
      <c r="E6" s="21" t="s">
        <v>55</v>
      </c>
      <c r="F6" s="21" t="s">
        <v>54</v>
      </c>
      <c r="G6" s="21" t="s">
        <v>53</v>
      </c>
      <c r="H6" s="21" t="s">
        <v>52</v>
      </c>
      <c r="I6" s="21" t="s">
        <v>51</v>
      </c>
      <c r="J6" s="21" t="s">
        <v>50</v>
      </c>
      <c r="K6" s="21" t="s">
        <v>49</v>
      </c>
      <c r="L6" s="21" t="s">
        <v>48</v>
      </c>
      <c r="M6" s="21" t="s">
        <v>47</v>
      </c>
      <c r="N6" s="20" t="s">
        <v>46</v>
      </c>
      <c r="O6" s="19" t="s">
        <v>45</v>
      </c>
      <c r="P6" s="18" t="s">
        <v>44</v>
      </c>
      <c r="T6" s="11"/>
      <c r="U6" s="266"/>
      <c r="V6" s="267"/>
      <c r="W6" s="268"/>
      <c r="X6" s="21" t="s">
        <v>56</v>
      </c>
      <c r="Y6" s="21" t="s">
        <v>55</v>
      </c>
      <c r="Z6" s="21" t="s">
        <v>54</v>
      </c>
      <c r="AA6" s="21" t="s">
        <v>53</v>
      </c>
      <c r="AB6" s="21" t="s">
        <v>52</v>
      </c>
      <c r="AC6" s="21" t="s">
        <v>51</v>
      </c>
      <c r="AD6" s="21" t="s">
        <v>50</v>
      </c>
      <c r="AE6" s="21" t="s">
        <v>49</v>
      </c>
      <c r="AF6" s="21" t="s">
        <v>48</v>
      </c>
      <c r="AG6" s="21" t="s">
        <v>47</v>
      </c>
      <c r="AH6" s="20" t="s">
        <v>46</v>
      </c>
      <c r="AI6" s="19" t="s">
        <v>45</v>
      </c>
      <c r="AJ6" s="18" t="s">
        <v>44</v>
      </c>
    </row>
    <row r="7" spans="1:38" ht="47.25" customHeight="1" thickBot="1" x14ac:dyDescent="0.25">
      <c r="A7" s="258" t="s">
        <v>96</v>
      </c>
      <c r="B7" s="259"/>
      <c r="C7" s="260"/>
      <c r="D7" s="34"/>
      <c r="E7" s="34"/>
      <c r="F7" s="34"/>
      <c r="G7" s="34"/>
      <c r="H7" s="35"/>
      <c r="I7" s="35"/>
      <c r="J7" s="34"/>
      <c r="K7" s="34"/>
      <c r="L7" s="34"/>
      <c r="M7" s="34"/>
      <c r="N7" s="34"/>
      <c r="O7" s="32">
        <f>SUM(D7:N7)</f>
        <v>0</v>
      </c>
      <c r="P7" s="13">
        <f>ROUNDDOWN(O7/11,1)</f>
        <v>0</v>
      </c>
      <c r="Q7" s="8" t="s">
        <v>95</v>
      </c>
      <c r="T7" s="11"/>
      <c r="U7" s="258" t="s">
        <v>96</v>
      </c>
      <c r="V7" s="259"/>
      <c r="W7" s="260"/>
      <c r="X7" s="33">
        <v>800</v>
      </c>
      <c r="Y7" s="33">
        <v>796</v>
      </c>
      <c r="Z7" s="33">
        <v>798</v>
      </c>
      <c r="AA7" s="33">
        <v>802</v>
      </c>
      <c r="AB7" s="33">
        <v>810</v>
      </c>
      <c r="AC7" s="33">
        <v>790</v>
      </c>
      <c r="AD7" s="33">
        <v>798</v>
      </c>
      <c r="AE7" s="33">
        <v>800</v>
      </c>
      <c r="AF7" s="33">
        <v>802</v>
      </c>
      <c r="AG7" s="33">
        <v>804</v>
      </c>
      <c r="AH7" s="33">
        <v>800</v>
      </c>
      <c r="AI7" s="36">
        <f>SUM(X7:AH7)</f>
        <v>8800</v>
      </c>
      <c r="AJ7" s="13">
        <f>ROUNDDOWN(AI7/11,1)</f>
        <v>800</v>
      </c>
      <c r="AK7" s="8" t="s">
        <v>95</v>
      </c>
    </row>
    <row r="8" spans="1:38" ht="47.25" customHeight="1" thickBot="1" x14ac:dyDescent="0.25">
      <c r="A8" s="258" t="s">
        <v>94</v>
      </c>
      <c r="B8" s="259"/>
      <c r="C8" s="260"/>
      <c r="D8" s="34"/>
      <c r="E8" s="34"/>
      <c r="F8" s="34"/>
      <c r="G8" s="34"/>
      <c r="H8" s="35"/>
      <c r="I8" s="35"/>
      <c r="J8" s="34"/>
      <c r="K8" s="34"/>
      <c r="L8" s="34"/>
      <c r="M8" s="34"/>
      <c r="N8" s="34"/>
      <c r="O8" s="32">
        <f>SUM(D8:N8)</f>
        <v>0</v>
      </c>
      <c r="P8" s="13">
        <f>ROUNDDOWN(O8/11,1)</f>
        <v>0</v>
      </c>
      <c r="Q8" s="8" t="s">
        <v>93</v>
      </c>
      <c r="T8" s="11"/>
      <c r="U8" s="258" t="s">
        <v>94</v>
      </c>
      <c r="V8" s="259"/>
      <c r="W8" s="260"/>
      <c r="X8" s="33">
        <v>320</v>
      </c>
      <c r="Y8" s="33">
        <v>300</v>
      </c>
      <c r="Z8" s="33">
        <v>295</v>
      </c>
      <c r="AA8" s="33">
        <v>310</v>
      </c>
      <c r="AB8" s="33">
        <v>288</v>
      </c>
      <c r="AC8" s="33">
        <v>295</v>
      </c>
      <c r="AD8" s="33">
        <v>300</v>
      </c>
      <c r="AE8" s="33">
        <v>290</v>
      </c>
      <c r="AF8" s="33">
        <v>288</v>
      </c>
      <c r="AG8" s="33">
        <v>298</v>
      </c>
      <c r="AH8" s="33">
        <v>300</v>
      </c>
      <c r="AI8" s="36">
        <f>SUM(X8:AH8)</f>
        <v>3284</v>
      </c>
      <c r="AJ8" s="13">
        <f>ROUNDDOWN(AI8/11,1)</f>
        <v>298.5</v>
      </c>
      <c r="AK8" s="8" t="s">
        <v>93</v>
      </c>
    </row>
    <row r="9" spans="1:38" ht="66" customHeight="1" thickBot="1" x14ac:dyDescent="0.25">
      <c r="A9" s="258" t="s">
        <v>92</v>
      </c>
      <c r="B9" s="259"/>
      <c r="C9" s="260"/>
      <c r="D9" s="34"/>
      <c r="E9" s="34"/>
      <c r="F9" s="34"/>
      <c r="G9" s="34"/>
      <c r="H9" s="35"/>
      <c r="I9" s="35"/>
      <c r="J9" s="34"/>
      <c r="K9" s="34"/>
      <c r="L9" s="34"/>
      <c r="M9" s="34"/>
      <c r="N9" s="34"/>
      <c r="O9" s="32">
        <f>SUM(D9:N9)</f>
        <v>0</v>
      </c>
      <c r="P9" s="13">
        <f>ROUNDDOWN(O9/11,1)</f>
        <v>0</v>
      </c>
      <c r="Q9" s="8" t="s">
        <v>91</v>
      </c>
      <c r="T9" s="11"/>
      <c r="U9" s="258" t="s">
        <v>92</v>
      </c>
      <c r="V9" s="259"/>
      <c r="W9" s="260"/>
      <c r="X9" s="33">
        <v>400</v>
      </c>
      <c r="Y9" s="33">
        <v>420</v>
      </c>
      <c r="Z9" s="33">
        <v>410</v>
      </c>
      <c r="AA9" s="33">
        <v>420</v>
      </c>
      <c r="AB9" s="33">
        <v>395</v>
      </c>
      <c r="AC9" s="33">
        <v>420</v>
      </c>
      <c r="AD9" s="33">
        <v>410</v>
      </c>
      <c r="AE9" s="33">
        <v>440</v>
      </c>
      <c r="AF9" s="33">
        <v>480</v>
      </c>
      <c r="AG9" s="33">
        <v>400</v>
      </c>
      <c r="AH9" s="33">
        <v>430</v>
      </c>
      <c r="AI9" s="36">
        <f>SUM(X9:AH9)</f>
        <v>4625</v>
      </c>
      <c r="AJ9" s="13">
        <f>ROUNDDOWN(AI9/11,1)</f>
        <v>420.4</v>
      </c>
      <c r="AK9" s="8" t="s">
        <v>91</v>
      </c>
    </row>
    <row r="10" spans="1:38" ht="82.5" customHeight="1" thickBot="1" x14ac:dyDescent="0.25">
      <c r="A10" s="258" t="s">
        <v>90</v>
      </c>
      <c r="B10" s="259"/>
      <c r="C10" s="260"/>
      <c r="D10" s="34"/>
      <c r="E10" s="34"/>
      <c r="F10" s="34"/>
      <c r="G10" s="34"/>
      <c r="H10" s="35"/>
      <c r="I10" s="35"/>
      <c r="J10" s="34"/>
      <c r="K10" s="34"/>
      <c r="L10" s="34"/>
      <c r="M10" s="34"/>
      <c r="N10" s="34"/>
      <c r="O10" s="32">
        <f>SUM(D10:N10)</f>
        <v>0</v>
      </c>
      <c r="P10" s="13">
        <f>ROUNDDOWN(O10/11,1)</f>
        <v>0</v>
      </c>
      <c r="Q10" s="8" t="s">
        <v>89</v>
      </c>
      <c r="R10" s="31" t="s">
        <v>86</v>
      </c>
      <c r="T10" s="11"/>
      <c r="U10" s="258" t="s">
        <v>90</v>
      </c>
      <c r="V10" s="259"/>
      <c r="W10" s="260"/>
      <c r="X10" s="33">
        <v>200</v>
      </c>
      <c r="Y10" s="33">
        <v>220</v>
      </c>
      <c r="Z10" s="33">
        <v>300</v>
      </c>
      <c r="AA10" s="33">
        <v>300</v>
      </c>
      <c r="AB10" s="33">
        <v>220</v>
      </c>
      <c r="AC10" s="33">
        <v>210</v>
      </c>
      <c r="AD10" s="33">
        <v>310</v>
      </c>
      <c r="AE10" s="33">
        <v>290</v>
      </c>
      <c r="AF10" s="33">
        <v>200</v>
      </c>
      <c r="AG10" s="33">
        <v>200</v>
      </c>
      <c r="AH10" s="33">
        <v>200</v>
      </c>
      <c r="AI10" s="36">
        <f>SUM(X10:AH10)</f>
        <v>2650</v>
      </c>
      <c r="AJ10" s="13">
        <f>ROUNDDOWN(AI10/11,1)</f>
        <v>240.9</v>
      </c>
      <c r="AK10" s="8" t="s">
        <v>89</v>
      </c>
      <c r="AL10" s="31" t="s">
        <v>86</v>
      </c>
    </row>
    <row r="11" spans="1:38" ht="82.5" customHeight="1" thickBot="1" x14ac:dyDescent="0.25">
      <c r="A11" s="258" t="s">
        <v>88</v>
      </c>
      <c r="B11" s="259"/>
      <c r="C11" s="260"/>
      <c r="D11" s="34"/>
      <c r="E11" s="34"/>
      <c r="F11" s="34"/>
      <c r="G11" s="34"/>
      <c r="H11" s="35"/>
      <c r="I11" s="35"/>
      <c r="J11" s="34"/>
      <c r="K11" s="34"/>
      <c r="L11" s="34"/>
      <c r="M11" s="34"/>
      <c r="N11" s="34"/>
      <c r="O11" s="32">
        <f>SUM(D11:N11)</f>
        <v>0</v>
      </c>
      <c r="P11" s="13">
        <f>ROUNDDOWN(O11/11,1)</f>
        <v>0</v>
      </c>
      <c r="Q11" s="28" t="s">
        <v>42</v>
      </c>
      <c r="R11" s="31" t="s">
        <v>86</v>
      </c>
      <c r="T11" s="11"/>
      <c r="U11" s="258" t="s">
        <v>87</v>
      </c>
      <c r="V11" s="259"/>
      <c r="W11" s="260"/>
      <c r="X11" s="33">
        <v>200</v>
      </c>
      <c r="Y11" s="33">
        <v>220</v>
      </c>
      <c r="Z11" s="33">
        <v>300</v>
      </c>
      <c r="AA11" s="33">
        <v>300</v>
      </c>
      <c r="AB11" s="33">
        <v>220</v>
      </c>
      <c r="AC11" s="33">
        <v>210</v>
      </c>
      <c r="AD11" s="33">
        <v>310</v>
      </c>
      <c r="AE11" s="33">
        <v>290</v>
      </c>
      <c r="AF11" s="33">
        <v>200</v>
      </c>
      <c r="AG11" s="33">
        <v>200</v>
      </c>
      <c r="AH11" s="33">
        <v>200</v>
      </c>
      <c r="AI11" s="32">
        <f>SUM(X11:AH11)</f>
        <v>2650</v>
      </c>
      <c r="AJ11" s="13">
        <f>ROUNDDOWN(AI11/11,1)</f>
        <v>240.9</v>
      </c>
      <c r="AK11" s="28" t="s">
        <v>42</v>
      </c>
      <c r="AL11" s="31" t="s">
        <v>86</v>
      </c>
    </row>
    <row r="12" spans="1:38" ht="13.8" thickBot="1" x14ac:dyDescent="0.25">
      <c r="T12" s="11"/>
    </row>
    <row r="13" spans="1:38" ht="33.75" customHeight="1" thickBot="1" x14ac:dyDescent="0.25">
      <c r="A13" s="23" t="s">
        <v>85</v>
      </c>
      <c r="B13" s="23"/>
      <c r="F13" s="273"/>
      <c r="G13" s="274"/>
      <c r="H13" s="30" t="s">
        <v>84</v>
      </c>
      <c r="I13" s="8" t="s">
        <v>83</v>
      </c>
      <c r="T13" s="11"/>
      <c r="U13" s="23" t="s">
        <v>85</v>
      </c>
      <c r="V13" s="23"/>
      <c r="Z13" s="275">
        <v>160</v>
      </c>
      <c r="AA13" s="276"/>
      <c r="AB13" s="30" t="s">
        <v>84</v>
      </c>
      <c r="AC13" s="8" t="s">
        <v>83</v>
      </c>
    </row>
    <row r="14" spans="1:38" ht="14.4" x14ac:dyDescent="0.2">
      <c r="A14" s="23"/>
      <c r="B14" s="23"/>
      <c r="C14" s="23"/>
      <c r="D14" s="23"/>
      <c r="E14" s="23"/>
      <c r="T14" s="11"/>
      <c r="U14" s="23"/>
      <c r="V14" s="23"/>
      <c r="W14" s="23"/>
      <c r="X14" s="23"/>
      <c r="Y14" s="23"/>
    </row>
    <row r="15" spans="1:38" ht="15" thickBot="1" x14ac:dyDescent="0.25">
      <c r="A15" s="253"/>
      <c r="B15" s="253"/>
      <c r="C15" s="253"/>
      <c r="D15" s="253"/>
      <c r="E15" s="253"/>
      <c r="F15" s="265" t="s">
        <v>82</v>
      </c>
      <c r="G15" s="265"/>
      <c r="J15" s="8"/>
      <c r="T15" s="11"/>
      <c r="U15" s="253"/>
      <c r="V15" s="253"/>
      <c r="W15" s="253"/>
      <c r="X15" s="253"/>
      <c r="Y15" s="253"/>
      <c r="Z15" s="265" t="s">
        <v>82</v>
      </c>
      <c r="AA15" s="265"/>
      <c r="AD15" s="8"/>
    </row>
    <row r="16" spans="1:38" ht="30" customHeight="1" x14ac:dyDescent="0.2">
      <c r="A16" s="10" t="s">
        <v>81</v>
      </c>
      <c r="B16" s="10"/>
      <c r="C16" s="10"/>
      <c r="D16" s="10"/>
      <c r="E16" s="9"/>
      <c r="F16" s="254" t="e">
        <f>ROUNDDOWN(P7/F13,1)</f>
        <v>#DIV/0!</v>
      </c>
      <c r="G16" s="255"/>
      <c r="H16" s="246" t="s">
        <v>15</v>
      </c>
      <c r="I16" s="245" t="s">
        <v>80</v>
      </c>
      <c r="T16" s="11"/>
      <c r="U16" s="10" t="s">
        <v>81</v>
      </c>
      <c r="V16" s="10"/>
      <c r="W16" s="10"/>
      <c r="X16" s="10"/>
      <c r="Y16" s="9"/>
      <c r="Z16" s="254">
        <f>ROUNDDOWN(AJ7/Z13,1)</f>
        <v>5</v>
      </c>
      <c r="AA16" s="255"/>
      <c r="AB16" s="246" t="s">
        <v>15</v>
      </c>
      <c r="AC16" s="245" t="s">
        <v>80</v>
      </c>
    </row>
    <row r="17" spans="1:31" ht="15" thickBot="1" x14ac:dyDescent="0.25">
      <c r="A17" s="10" t="s">
        <v>79</v>
      </c>
      <c r="B17" s="10"/>
      <c r="C17" s="10"/>
      <c r="D17" s="10"/>
      <c r="E17" s="9"/>
      <c r="F17" s="256"/>
      <c r="G17" s="257"/>
      <c r="H17" s="246"/>
      <c r="I17" s="245"/>
      <c r="K17" s="8"/>
      <c r="T17" s="11"/>
      <c r="U17" s="10" t="s">
        <v>79</v>
      </c>
      <c r="V17" s="10"/>
      <c r="W17" s="10"/>
      <c r="X17" s="10"/>
      <c r="Y17" s="9"/>
      <c r="Z17" s="256"/>
      <c r="AA17" s="257"/>
      <c r="AB17" s="246"/>
      <c r="AC17" s="245"/>
      <c r="AE17" s="8"/>
    </row>
    <row r="18" spans="1:31" ht="15" thickBot="1" x14ac:dyDescent="0.25">
      <c r="A18" s="10"/>
      <c r="B18" s="10"/>
      <c r="C18" s="10"/>
      <c r="D18" s="10"/>
      <c r="E18" s="10"/>
      <c r="F18" s="29"/>
      <c r="G18" s="29"/>
      <c r="K18" s="8"/>
      <c r="T18" s="11"/>
      <c r="U18" s="10"/>
      <c r="V18" s="10"/>
      <c r="W18" s="10"/>
      <c r="X18" s="10"/>
      <c r="Y18" s="10"/>
      <c r="Z18" s="29"/>
      <c r="AA18" s="29"/>
      <c r="AE18" s="8"/>
    </row>
    <row r="19" spans="1:31" ht="30" customHeight="1" x14ac:dyDescent="0.2">
      <c r="A19" s="10" t="s">
        <v>78</v>
      </c>
      <c r="B19" s="10"/>
      <c r="C19" s="10"/>
      <c r="D19" s="10"/>
      <c r="E19" s="9"/>
      <c r="F19" s="254" t="e">
        <f>ROUNDDOWN(P8/F13,1)</f>
        <v>#DIV/0!</v>
      </c>
      <c r="G19" s="255"/>
      <c r="H19" s="246" t="s">
        <v>15</v>
      </c>
      <c r="I19" s="245" t="s">
        <v>77</v>
      </c>
      <c r="T19" s="11"/>
      <c r="U19" s="10" t="s">
        <v>78</v>
      </c>
      <c r="V19" s="10"/>
      <c r="W19" s="10"/>
      <c r="X19" s="10"/>
      <c r="Y19" s="9"/>
      <c r="Z19" s="254">
        <f>ROUNDDOWN(AJ8/Z13,1)</f>
        <v>1.8</v>
      </c>
      <c r="AA19" s="255"/>
      <c r="AB19" s="246" t="s">
        <v>15</v>
      </c>
      <c r="AC19" s="245" t="s">
        <v>77</v>
      </c>
    </row>
    <row r="20" spans="1:31" ht="15" thickBot="1" x14ac:dyDescent="0.25">
      <c r="A20" s="10" t="s">
        <v>76</v>
      </c>
      <c r="B20" s="10"/>
      <c r="C20" s="10"/>
      <c r="D20" s="10"/>
      <c r="E20" s="9"/>
      <c r="F20" s="256"/>
      <c r="G20" s="257"/>
      <c r="H20" s="246"/>
      <c r="I20" s="245"/>
      <c r="T20" s="11"/>
      <c r="U20" s="10" t="s">
        <v>76</v>
      </c>
      <c r="V20" s="10"/>
      <c r="W20" s="10"/>
      <c r="X20" s="10"/>
      <c r="Y20" s="9"/>
      <c r="Z20" s="256"/>
      <c r="AA20" s="257"/>
      <c r="AB20" s="246"/>
      <c r="AC20" s="245"/>
    </row>
    <row r="21" spans="1:31" ht="15" thickBot="1" x14ac:dyDescent="0.25">
      <c r="A21" s="10"/>
      <c r="B21" s="10"/>
      <c r="C21" s="10"/>
      <c r="D21" s="10"/>
      <c r="E21" s="10"/>
      <c r="F21" s="29"/>
      <c r="G21" s="29"/>
      <c r="T21" s="11"/>
      <c r="U21" s="10"/>
      <c r="V21" s="10"/>
      <c r="W21" s="10"/>
      <c r="X21" s="10"/>
      <c r="Y21" s="10"/>
      <c r="Z21" s="29"/>
      <c r="AA21" s="29"/>
    </row>
    <row r="22" spans="1:31" ht="54" customHeight="1" x14ac:dyDescent="0.2">
      <c r="A22" s="263" t="s">
        <v>75</v>
      </c>
      <c r="B22" s="263"/>
      <c r="C22" s="263"/>
      <c r="D22" s="263"/>
      <c r="E22" s="264"/>
      <c r="F22" s="254" t="e">
        <f>ROUNDDOWN(P9/F13,1)</f>
        <v>#DIV/0!</v>
      </c>
      <c r="G22" s="255"/>
      <c r="H22" s="246" t="s">
        <v>15</v>
      </c>
      <c r="I22" s="245" t="s">
        <v>74</v>
      </c>
      <c r="T22" s="11"/>
      <c r="U22" s="263" t="s">
        <v>75</v>
      </c>
      <c r="V22" s="263"/>
      <c r="W22" s="263"/>
      <c r="X22" s="263"/>
      <c r="Y22" s="264"/>
      <c r="Z22" s="254">
        <f>ROUNDDOWN(AJ9/Z13,1)</f>
        <v>2.6</v>
      </c>
      <c r="AA22" s="255"/>
      <c r="AB22" s="246" t="s">
        <v>15</v>
      </c>
      <c r="AC22" s="245" t="s">
        <v>74</v>
      </c>
    </row>
    <row r="23" spans="1:31" ht="15" thickBot="1" x14ac:dyDescent="0.25">
      <c r="A23" s="10" t="s">
        <v>73</v>
      </c>
      <c r="B23" s="10"/>
      <c r="C23" s="10"/>
      <c r="D23" s="10"/>
      <c r="E23" s="9"/>
      <c r="F23" s="256"/>
      <c r="G23" s="257"/>
      <c r="H23" s="246"/>
      <c r="I23" s="245"/>
      <c r="T23" s="11"/>
      <c r="U23" s="10" t="s">
        <v>73</v>
      </c>
      <c r="V23" s="10"/>
      <c r="W23" s="10"/>
      <c r="X23" s="10"/>
      <c r="Y23" s="9"/>
      <c r="Z23" s="256"/>
      <c r="AA23" s="257"/>
      <c r="AB23" s="246"/>
      <c r="AC23" s="245"/>
    </row>
    <row r="24" spans="1:31" ht="13.8" thickBot="1" x14ac:dyDescent="0.25">
      <c r="T24" s="11"/>
    </row>
    <row r="25" spans="1:31" ht="44.25" customHeight="1" x14ac:dyDescent="0.2">
      <c r="A25" s="263" t="s">
        <v>72</v>
      </c>
      <c r="B25" s="263"/>
      <c r="C25" s="263"/>
      <c r="D25" s="263"/>
      <c r="E25" s="264"/>
      <c r="F25" s="254" t="e">
        <f>ROUNDDOWN(P10/F13,1)</f>
        <v>#DIV/0!</v>
      </c>
      <c r="G25" s="255"/>
      <c r="H25" s="246" t="s">
        <v>15</v>
      </c>
      <c r="I25" s="245" t="s">
        <v>71</v>
      </c>
      <c r="T25" s="11"/>
      <c r="U25" s="263" t="s">
        <v>72</v>
      </c>
      <c r="V25" s="263"/>
      <c r="W25" s="263"/>
      <c r="X25" s="263"/>
      <c r="Y25" s="264"/>
      <c r="Z25" s="254">
        <f>ROUNDDOWN(AJ10/Z13,1)</f>
        <v>1.5</v>
      </c>
      <c r="AA25" s="255"/>
      <c r="AB25" s="246" t="s">
        <v>15</v>
      </c>
      <c r="AC25" s="245" t="s">
        <v>71</v>
      </c>
    </row>
    <row r="26" spans="1:31" ht="15" thickBot="1" x14ac:dyDescent="0.25">
      <c r="A26" s="10" t="s">
        <v>70</v>
      </c>
      <c r="B26" s="10"/>
      <c r="C26" s="10"/>
      <c r="D26" s="10"/>
      <c r="E26" s="9"/>
      <c r="F26" s="256"/>
      <c r="G26" s="257"/>
      <c r="H26" s="246"/>
      <c r="I26" s="245"/>
      <c r="T26" s="11"/>
      <c r="U26" s="10" t="s">
        <v>70</v>
      </c>
      <c r="V26" s="10"/>
      <c r="W26" s="10"/>
      <c r="X26" s="10"/>
      <c r="Y26" s="9"/>
      <c r="Z26" s="256"/>
      <c r="AA26" s="257"/>
      <c r="AB26" s="246"/>
      <c r="AC26" s="245"/>
    </row>
    <row r="27" spans="1:31" ht="13.8" thickBot="1" x14ac:dyDescent="0.25">
      <c r="T27" s="11"/>
    </row>
    <row r="28" spans="1:31" ht="44.25" customHeight="1" x14ac:dyDescent="0.2">
      <c r="A28" s="261" t="s">
        <v>69</v>
      </c>
      <c r="B28" s="261"/>
      <c r="C28" s="261"/>
      <c r="D28" s="261"/>
      <c r="E28" s="262"/>
      <c r="F28" s="254" t="e">
        <f>ROUNDDOWN(P11/F13,1)</f>
        <v>#DIV/0!</v>
      </c>
      <c r="G28" s="255"/>
      <c r="H28" s="246" t="s">
        <v>15</v>
      </c>
      <c r="I28" s="247" t="s">
        <v>68</v>
      </c>
      <c r="T28" s="11"/>
      <c r="U28" s="263" t="s">
        <v>69</v>
      </c>
      <c r="V28" s="263"/>
      <c r="W28" s="263"/>
      <c r="X28" s="263"/>
      <c r="Y28" s="264"/>
      <c r="Z28" s="254">
        <f>ROUNDDOWN(AJ11/Z13,1)</f>
        <v>1.5</v>
      </c>
      <c r="AA28" s="255"/>
      <c r="AB28" s="246" t="s">
        <v>15</v>
      </c>
      <c r="AC28" s="247" t="s">
        <v>68</v>
      </c>
    </row>
    <row r="29" spans="1:31" ht="15" thickBot="1" x14ac:dyDescent="0.25">
      <c r="A29" s="10" t="s">
        <v>67</v>
      </c>
      <c r="B29" s="10"/>
      <c r="C29" s="10"/>
      <c r="D29" s="10"/>
      <c r="E29" s="9"/>
      <c r="F29" s="256"/>
      <c r="G29" s="257"/>
      <c r="H29" s="246"/>
      <c r="I29" s="245"/>
      <c r="T29" s="11"/>
      <c r="U29" s="10" t="s">
        <v>67</v>
      </c>
      <c r="V29" s="10"/>
      <c r="W29" s="10"/>
      <c r="X29" s="10"/>
      <c r="Y29" s="9"/>
      <c r="Z29" s="256"/>
      <c r="AA29" s="257"/>
      <c r="AB29" s="246"/>
      <c r="AC29" s="245"/>
    </row>
    <row r="30" spans="1:31" ht="30" customHeight="1" thickBot="1" x14ac:dyDescent="0.25">
      <c r="A30" s="12" t="s">
        <v>66</v>
      </c>
      <c r="B30" s="27"/>
      <c r="C30" s="27"/>
      <c r="D30" s="27"/>
      <c r="E30" s="27"/>
      <c r="F30" s="27"/>
      <c r="G30" s="27"/>
      <c r="T30" s="11"/>
      <c r="U30" s="12" t="s">
        <v>66</v>
      </c>
      <c r="V30" s="27"/>
      <c r="W30" s="27"/>
      <c r="X30" s="27"/>
      <c r="Y30" s="27"/>
      <c r="Z30" s="27"/>
      <c r="AA30" s="27"/>
    </row>
    <row r="31" spans="1:31" ht="30" customHeight="1" thickBot="1" x14ac:dyDescent="0.25">
      <c r="A31" s="10" t="s">
        <v>65</v>
      </c>
      <c r="B31" s="10"/>
      <c r="C31" s="10"/>
      <c r="D31" s="10"/>
      <c r="E31" s="9"/>
      <c r="F31" s="249" t="e">
        <f>ROUNDDOWN(F19/F16*100,1)</f>
        <v>#DIV/0!</v>
      </c>
      <c r="G31" s="250"/>
      <c r="H31" s="8" t="s">
        <v>37</v>
      </c>
      <c r="T31" s="11"/>
      <c r="U31" s="10" t="s">
        <v>65</v>
      </c>
      <c r="V31" s="10"/>
      <c r="W31" s="10"/>
      <c r="X31" s="10"/>
      <c r="Y31" s="9"/>
      <c r="Z31" s="249">
        <f>ROUNDDOWN(Z19/Z16*100,1)</f>
        <v>36</v>
      </c>
      <c r="AA31" s="250"/>
      <c r="AB31" s="8" t="s">
        <v>37</v>
      </c>
    </row>
    <row r="32" spans="1:31" ht="30" customHeight="1" x14ac:dyDescent="0.2">
      <c r="A32" s="10"/>
      <c r="B32" s="10"/>
      <c r="C32" s="10"/>
      <c r="D32" s="10"/>
      <c r="E32" s="10"/>
      <c r="F32" s="26"/>
      <c r="G32" s="26"/>
      <c r="T32" s="11"/>
      <c r="U32" s="10"/>
      <c r="V32" s="10"/>
      <c r="W32" s="10"/>
      <c r="X32" s="10"/>
      <c r="Y32" s="10"/>
      <c r="Z32" s="26"/>
      <c r="AA32" s="26"/>
    </row>
    <row r="33" spans="1:37" ht="39.75" customHeight="1" thickBot="1" x14ac:dyDescent="0.25">
      <c r="A33" s="269" t="s">
        <v>64</v>
      </c>
      <c r="B33" s="269"/>
      <c r="C33" s="269"/>
      <c r="D33" s="269"/>
      <c r="E33" s="269"/>
      <c r="F33" s="25"/>
      <c r="G33" s="25"/>
      <c r="T33" s="11"/>
      <c r="U33" s="269" t="s">
        <v>64</v>
      </c>
      <c r="V33" s="269"/>
      <c r="W33" s="269"/>
      <c r="X33" s="269"/>
      <c r="Y33" s="269"/>
      <c r="Z33" s="25"/>
      <c r="AA33" s="25"/>
    </row>
    <row r="34" spans="1:37" ht="30" customHeight="1" thickBot="1" x14ac:dyDescent="0.25">
      <c r="A34" s="10" t="s">
        <v>63</v>
      </c>
      <c r="B34" s="10"/>
      <c r="C34" s="10"/>
      <c r="D34" s="10"/>
      <c r="E34" s="9"/>
      <c r="F34" s="251" t="e">
        <f>ROUNDDOWN(F22/F16*100,1)</f>
        <v>#DIV/0!</v>
      </c>
      <c r="G34" s="252"/>
      <c r="H34" s="8" t="s">
        <v>37</v>
      </c>
      <c r="T34" s="11"/>
      <c r="U34" s="10" t="s">
        <v>63</v>
      </c>
      <c r="V34" s="10"/>
      <c r="W34" s="10"/>
      <c r="X34" s="10"/>
      <c r="Y34" s="9"/>
      <c r="Z34" s="251">
        <f>ROUNDDOWN(Z22/Z16*100,1)</f>
        <v>52</v>
      </c>
      <c r="AA34" s="252"/>
      <c r="AB34" s="8" t="s">
        <v>37</v>
      </c>
    </row>
    <row r="35" spans="1:37" ht="29.25" customHeight="1" x14ac:dyDescent="0.2">
      <c r="T35" s="11"/>
    </row>
    <row r="36" spans="1:37" ht="45" customHeight="1" thickBot="1" x14ac:dyDescent="0.25">
      <c r="A36" s="269" t="s">
        <v>62</v>
      </c>
      <c r="B36" s="269"/>
      <c r="C36" s="269"/>
      <c r="D36" s="269"/>
      <c r="E36" s="269"/>
      <c r="F36" s="25"/>
      <c r="G36" s="25"/>
      <c r="T36" s="11"/>
      <c r="U36" s="269" t="s">
        <v>62</v>
      </c>
      <c r="V36" s="269"/>
      <c r="W36" s="269"/>
      <c r="X36" s="269"/>
      <c r="Y36" s="269"/>
      <c r="Z36" s="25"/>
      <c r="AA36" s="25"/>
    </row>
    <row r="37" spans="1:37" ht="30" customHeight="1" thickBot="1" x14ac:dyDescent="0.25">
      <c r="A37" s="10" t="s">
        <v>61</v>
      </c>
      <c r="B37" s="10"/>
      <c r="C37" s="10"/>
      <c r="D37" s="10"/>
      <c r="E37" s="9"/>
      <c r="F37" s="270" t="e">
        <f>ROUNDDOWN(F25/F16*100,1)</f>
        <v>#DIV/0!</v>
      </c>
      <c r="G37" s="271"/>
      <c r="H37" s="8" t="s">
        <v>37</v>
      </c>
      <c r="T37" s="11"/>
      <c r="U37" s="10" t="s">
        <v>61</v>
      </c>
      <c r="V37" s="10"/>
      <c r="W37" s="10"/>
      <c r="X37" s="10"/>
      <c r="Y37" s="9"/>
      <c r="Z37" s="270">
        <f>ROUNDDOWN(Z25/Z16*100,1)</f>
        <v>30</v>
      </c>
      <c r="AA37" s="271"/>
      <c r="AB37" s="8" t="s">
        <v>37</v>
      </c>
    </row>
    <row r="38" spans="1:37" ht="30" customHeight="1" x14ac:dyDescent="0.2">
      <c r="A38" s="10"/>
      <c r="B38" s="10"/>
      <c r="C38" s="10"/>
      <c r="D38" s="10"/>
      <c r="E38" s="10"/>
      <c r="F38" s="26"/>
      <c r="G38" s="26"/>
      <c r="T38" s="11"/>
      <c r="U38" s="10"/>
      <c r="V38" s="10"/>
      <c r="W38" s="10"/>
      <c r="X38" s="10"/>
      <c r="Y38" s="10"/>
      <c r="Z38" s="26"/>
      <c r="AA38" s="26"/>
    </row>
    <row r="39" spans="1:37" ht="33.75" customHeight="1" thickBot="1" x14ac:dyDescent="0.25">
      <c r="A39" s="272" t="s">
        <v>60</v>
      </c>
      <c r="B39" s="272"/>
      <c r="C39" s="272"/>
      <c r="D39" s="272"/>
      <c r="E39" s="272"/>
      <c r="F39" s="24"/>
      <c r="G39" s="24"/>
      <c r="T39" s="11"/>
      <c r="U39" s="269" t="s">
        <v>60</v>
      </c>
      <c r="V39" s="269"/>
      <c r="W39" s="269"/>
      <c r="X39" s="269"/>
      <c r="Y39" s="269"/>
      <c r="Z39" s="24"/>
      <c r="AA39" s="24"/>
    </row>
    <row r="40" spans="1:37" ht="30" customHeight="1" thickBot="1" x14ac:dyDescent="0.25">
      <c r="A40" s="10" t="s">
        <v>59</v>
      </c>
      <c r="B40" s="10"/>
      <c r="C40" s="10"/>
      <c r="D40" s="10"/>
      <c r="E40" s="9"/>
      <c r="F40" s="251" t="e">
        <f>ROUNDDOWN(F28/F16*100,1)</f>
        <v>#DIV/0!</v>
      </c>
      <c r="G40" s="252"/>
      <c r="H40" s="8" t="s">
        <v>37</v>
      </c>
      <c r="T40" s="11"/>
      <c r="U40" s="10" t="s">
        <v>59</v>
      </c>
      <c r="V40" s="10"/>
      <c r="W40" s="10"/>
      <c r="X40" s="10"/>
      <c r="Y40" s="9"/>
      <c r="Z40" s="251">
        <f>ROUNDDOWN(Z28/Z16*100,1)</f>
        <v>30</v>
      </c>
      <c r="AA40" s="252"/>
      <c r="AB40" s="8" t="s">
        <v>37</v>
      </c>
    </row>
    <row r="41" spans="1:37" x14ac:dyDescent="0.2">
      <c r="T41" s="11"/>
    </row>
    <row r="42" spans="1:37" x14ac:dyDescent="0.2">
      <c r="T42" s="11"/>
    </row>
    <row r="43" spans="1:37" ht="26.1" customHeight="1" x14ac:dyDescent="0.2">
      <c r="A43" s="23" t="s">
        <v>58</v>
      </c>
      <c r="P43" s="22" t="s">
        <v>57</v>
      </c>
      <c r="T43" s="11"/>
      <c r="U43" s="23" t="s">
        <v>58</v>
      </c>
      <c r="AJ43" s="22" t="s">
        <v>57</v>
      </c>
    </row>
    <row r="44" spans="1:37" ht="47.1" customHeight="1" thickBot="1" x14ac:dyDescent="0.25">
      <c r="A44" s="266"/>
      <c r="B44" s="267"/>
      <c r="C44" s="268"/>
      <c r="D44" s="21" t="s">
        <v>56</v>
      </c>
      <c r="E44" s="21" t="s">
        <v>55</v>
      </c>
      <c r="F44" s="21" t="s">
        <v>54</v>
      </c>
      <c r="G44" s="21" t="s">
        <v>53</v>
      </c>
      <c r="H44" s="21" t="s">
        <v>52</v>
      </c>
      <c r="I44" s="21" t="s">
        <v>51</v>
      </c>
      <c r="J44" s="21" t="s">
        <v>50</v>
      </c>
      <c r="K44" s="21" t="s">
        <v>49</v>
      </c>
      <c r="L44" s="21" t="s">
        <v>48</v>
      </c>
      <c r="M44" s="21" t="s">
        <v>47</v>
      </c>
      <c r="N44" s="20" t="s">
        <v>46</v>
      </c>
      <c r="O44" s="19" t="s">
        <v>45</v>
      </c>
      <c r="P44" s="18" t="s">
        <v>44</v>
      </c>
      <c r="T44" s="11"/>
      <c r="U44" s="266"/>
      <c r="V44" s="267"/>
      <c r="W44" s="268"/>
      <c r="X44" s="21" t="s">
        <v>56</v>
      </c>
      <c r="Y44" s="21" t="s">
        <v>55</v>
      </c>
      <c r="Z44" s="21" t="s">
        <v>54</v>
      </c>
      <c r="AA44" s="21" t="s">
        <v>53</v>
      </c>
      <c r="AB44" s="21" t="s">
        <v>52</v>
      </c>
      <c r="AC44" s="21" t="s">
        <v>51</v>
      </c>
      <c r="AD44" s="21" t="s">
        <v>50</v>
      </c>
      <c r="AE44" s="21" t="s">
        <v>49</v>
      </c>
      <c r="AF44" s="21" t="s">
        <v>48</v>
      </c>
      <c r="AG44" s="21" t="s">
        <v>47</v>
      </c>
      <c r="AH44" s="20" t="s">
        <v>46</v>
      </c>
      <c r="AI44" s="19" t="s">
        <v>45</v>
      </c>
      <c r="AJ44" s="18" t="s">
        <v>44</v>
      </c>
    </row>
    <row r="45" spans="1:37" ht="47.1" customHeight="1" thickBot="1" x14ac:dyDescent="0.25">
      <c r="A45" s="258" t="s">
        <v>43</v>
      </c>
      <c r="B45" s="259"/>
      <c r="C45" s="260"/>
      <c r="D45" s="16"/>
      <c r="E45" s="16"/>
      <c r="F45" s="16"/>
      <c r="G45" s="16"/>
      <c r="H45" s="17"/>
      <c r="I45" s="17"/>
      <c r="J45" s="16"/>
      <c r="K45" s="16"/>
      <c r="L45" s="16"/>
      <c r="M45" s="16"/>
      <c r="N45" s="16"/>
      <c r="O45" s="14">
        <f>SUM(D45:N45)</f>
        <v>0</v>
      </c>
      <c r="P45" s="13">
        <f>ROUNDDOWN(O45/11,1)</f>
        <v>0</v>
      </c>
      <c r="Q45" s="8" t="s">
        <v>42</v>
      </c>
      <c r="T45" s="11"/>
      <c r="U45" s="258" t="s">
        <v>43</v>
      </c>
      <c r="V45" s="259"/>
      <c r="W45" s="260"/>
      <c r="X45" s="15">
        <v>800</v>
      </c>
      <c r="Y45" s="15">
        <v>796</v>
      </c>
      <c r="Z45" s="15">
        <v>798</v>
      </c>
      <c r="AA45" s="15">
        <v>802</v>
      </c>
      <c r="AB45" s="15">
        <v>810</v>
      </c>
      <c r="AC45" s="15">
        <v>790</v>
      </c>
      <c r="AD45" s="15">
        <v>798</v>
      </c>
      <c r="AE45" s="15">
        <v>800</v>
      </c>
      <c r="AF45" s="15">
        <v>802</v>
      </c>
      <c r="AG45" s="15">
        <v>804</v>
      </c>
      <c r="AH45" s="15">
        <v>800</v>
      </c>
      <c r="AI45" s="14">
        <f>SUM(X45:AH45)</f>
        <v>8800</v>
      </c>
      <c r="AJ45" s="13">
        <f>ROUNDDOWN(AI45/11,1)</f>
        <v>800</v>
      </c>
      <c r="AK45" s="8" t="s">
        <v>42</v>
      </c>
    </row>
    <row r="46" spans="1:37" ht="47.1" customHeight="1" thickBot="1" x14ac:dyDescent="0.25">
      <c r="A46" s="258" t="s">
        <v>41</v>
      </c>
      <c r="B46" s="259"/>
      <c r="C46" s="260"/>
      <c r="D46" s="16"/>
      <c r="E46" s="16"/>
      <c r="F46" s="16"/>
      <c r="G46" s="16"/>
      <c r="H46" s="17"/>
      <c r="I46" s="17"/>
      <c r="J46" s="16"/>
      <c r="K46" s="16"/>
      <c r="L46" s="16"/>
      <c r="M46" s="16"/>
      <c r="N46" s="16"/>
      <c r="O46" s="14">
        <f>SUM(D46:N46)</f>
        <v>0</v>
      </c>
      <c r="P46" s="13">
        <f>ROUNDDOWN(O46/11,1)</f>
        <v>0</v>
      </c>
      <c r="Q46" s="8" t="s">
        <v>40</v>
      </c>
      <c r="T46" s="11"/>
      <c r="U46" s="258" t="s">
        <v>41</v>
      </c>
      <c r="V46" s="259"/>
      <c r="W46" s="260"/>
      <c r="X46" s="15">
        <v>320</v>
      </c>
      <c r="Y46" s="15">
        <v>340</v>
      </c>
      <c r="Z46" s="15">
        <v>335</v>
      </c>
      <c r="AA46" s="15">
        <v>300</v>
      </c>
      <c r="AB46" s="15">
        <v>320</v>
      </c>
      <c r="AC46" s="15">
        <v>325</v>
      </c>
      <c r="AD46" s="15">
        <v>315</v>
      </c>
      <c r="AE46" s="15">
        <v>320</v>
      </c>
      <c r="AF46" s="15">
        <v>323</v>
      </c>
      <c r="AG46" s="15">
        <v>317</v>
      </c>
      <c r="AH46" s="15">
        <v>324</v>
      </c>
      <c r="AI46" s="14">
        <f>SUM(X46:AH46)</f>
        <v>3539</v>
      </c>
      <c r="AJ46" s="13">
        <f>ROUNDDOWN(AI46/11,1)</f>
        <v>321.7</v>
      </c>
      <c r="AK46" s="8" t="s">
        <v>40</v>
      </c>
    </row>
    <row r="47" spans="1:37" x14ac:dyDescent="0.2">
      <c r="T47" s="11"/>
    </row>
    <row r="48" spans="1:37" ht="30" customHeight="1" thickBot="1" x14ac:dyDescent="0.25">
      <c r="A48" s="12" t="s">
        <v>39</v>
      </c>
      <c r="B48" s="12"/>
      <c r="C48" s="12"/>
      <c r="D48" s="12"/>
      <c r="E48" s="12"/>
      <c r="F48" s="12"/>
      <c r="G48" s="12"/>
      <c r="T48" s="11"/>
      <c r="U48" s="12" t="s">
        <v>39</v>
      </c>
      <c r="V48" s="12"/>
      <c r="W48" s="12"/>
      <c r="X48" s="12"/>
      <c r="Y48" s="12"/>
      <c r="Z48" s="12"/>
      <c r="AA48" s="12"/>
    </row>
    <row r="49" spans="1:28" ht="30" customHeight="1" thickBot="1" x14ac:dyDescent="0.25">
      <c r="A49" s="10" t="s">
        <v>38</v>
      </c>
      <c r="B49" s="10"/>
      <c r="C49" s="10"/>
      <c r="D49" s="10"/>
      <c r="E49" s="9"/>
      <c r="F49" s="251" t="e">
        <f>ROUNDDOWN(P46/P45*100,1)</f>
        <v>#DIV/0!</v>
      </c>
      <c r="G49" s="252"/>
      <c r="H49" s="8" t="s">
        <v>37</v>
      </c>
      <c r="T49" s="11"/>
      <c r="U49" s="10" t="s">
        <v>38</v>
      </c>
      <c r="V49" s="10"/>
      <c r="W49" s="10"/>
      <c r="X49" s="10"/>
      <c r="Y49" s="9"/>
      <c r="Z49" s="251">
        <f>ROUNDDOWN(AJ46/AJ45*100,1)</f>
        <v>40.200000000000003</v>
      </c>
      <c r="AA49" s="252"/>
      <c r="AB49" s="8" t="s">
        <v>37</v>
      </c>
    </row>
  </sheetData>
  <mergeCells count="82">
    <mergeCell ref="Z49:AA49"/>
    <mergeCell ref="K1:L1"/>
    <mergeCell ref="M1:O1"/>
    <mergeCell ref="AE1:AF1"/>
    <mergeCell ref="AG1:AI1"/>
    <mergeCell ref="U39:Y39"/>
    <mergeCell ref="Z40:AA40"/>
    <mergeCell ref="U44:W44"/>
    <mergeCell ref="U45:W45"/>
    <mergeCell ref="U46:W46"/>
    <mergeCell ref="Z31:AA31"/>
    <mergeCell ref="U33:Y33"/>
    <mergeCell ref="Z34:AA34"/>
    <mergeCell ref="U36:Y36"/>
    <mergeCell ref="Z37:AA37"/>
    <mergeCell ref="AB22:AB23"/>
    <mergeCell ref="AC22:AC23"/>
    <mergeCell ref="AB25:AB26"/>
    <mergeCell ref="AC25:AC26"/>
    <mergeCell ref="U28:Y28"/>
    <mergeCell ref="Z28:AA29"/>
    <mergeCell ref="AB28:AB29"/>
    <mergeCell ref="AC28:AC29"/>
    <mergeCell ref="U25:Y25"/>
    <mergeCell ref="Z25:AA26"/>
    <mergeCell ref="A22:E22"/>
    <mergeCell ref="H19:H20"/>
    <mergeCell ref="F19:G20"/>
    <mergeCell ref="F22:G23"/>
    <mergeCell ref="U4:AJ4"/>
    <mergeCell ref="U6:W6"/>
    <mergeCell ref="U7:W7"/>
    <mergeCell ref="U8:W8"/>
    <mergeCell ref="U9:W9"/>
    <mergeCell ref="U10:W10"/>
    <mergeCell ref="AC16:AC17"/>
    <mergeCell ref="Z19:AA20"/>
    <mergeCell ref="AB19:AB20"/>
    <mergeCell ref="AC19:AC20"/>
    <mergeCell ref="U22:Y22"/>
    <mergeCell ref="Z22:AA23"/>
    <mergeCell ref="Z13:AA13"/>
    <mergeCell ref="U15:Y15"/>
    <mergeCell ref="Z15:AA15"/>
    <mergeCell ref="Z16:AA17"/>
    <mergeCell ref="AB16:AB17"/>
    <mergeCell ref="A6:C6"/>
    <mergeCell ref="F13:G13"/>
    <mergeCell ref="A9:C9"/>
    <mergeCell ref="A10:C10"/>
    <mergeCell ref="U11:W11"/>
    <mergeCell ref="F49:G49"/>
    <mergeCell ref="A44:C44"/>
    <mergeCell ref="A45:C45"/>
    <mergeCell ref="A46:C46"/>
    <mergeCell ref="A33:E33"/>
    <mergeCell ref="F40:G40"/>
    <mergeCell ref="F37:G37"/>
    <mergeCell ref="A36:E36"/>
    <mergeCell ref="A39:E39"/>
    <mergeCell ref="A4:P4"/>
    <mergeCell ref="F31:G31"/>
    <mergeCell ref="F34:G34"/>
    <mergeCell ref="A15:E15"/>
    <mergeCell ref="F16:G17"/>
    <mergeCell ref="H22:H23"/>
    <mergeCell ref="A11:C11"/>
    <mergeCell ref="A28:E28"/>
    <mergeCell ref="H25:H26"/>
    <mergeCell ref="A25:E25"/>
    <mergeCell ref="F25:G26"/>
    <mergeCell ref="H16:H17"/>
    <mergeCell ref="A7:C7"/>
    <mergeCell ref="A8:C8"/>
    <mergeCell ref="F28:G29"/>
    <mergeCell ref="F15:G15"/>
    <mergeCell ref="I16:I17"/>
    <mergeCell ref="I19:I20"/>
    <mergeCell ref="I22:I23"/>
    <mergeCell ref="H28:H29"/>
    <mergeCell ref="I28:I29"/>
    <mergeCell ref="I25:I26"/>
  </mergeCells>
  <phoneticPr fontId="3"/>
  <pageMargins left="0.39370078740157483" right="0.39370078740157483" top="0.59055118110236227" bottom="0.19685039370078741" header="0.51181102362204722" footer="0.51181102362204722"/>
  <pageSetup paperSize="9" scale="55" orientation="portrait" horizontalDpi="300" r:id="rId1"/>
  <headerFooter alignWithMargins="0">
    <oddHeader>&amp;R&amp;A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E0486-33A6-47EE-8BC2-B0A66848DC5B}">
  <sheetPr codeName="Sheet28">
    <tabColor indexed="11"/>
    <pageSetUpPr fitToPage="1"/>
  </sheetPr>
  <dimension ref="A1:T52"/>
  <sheetViews>
    <sheetView zoomScaleNormal="100" workbookViewId="0">
      <pane ySplit="5" topLeftCell="A6" activePane="bottomLeft" state="frozen"/>
      <selection activeCell="X2" sqref="X2"/>
      <selection pane="bottomLeft" activeCell="L5" sqref="L5"/>
    </sheetView>
  </sheetViews>
  <sheetFormatPr defaultColWidth="9" defaultRowHeight="13.2" x14ac:dyDescent="0.2"/>
  <cols>
    <col min="1" max="3" width="14.88671875" style="6" customWidth="1"/>
    <col min="4" max="8" width="8.21875" style="6" customWidth="1"/>
    <col min="9" max="9" width="8" style="8" customWidth="1"/>
    <col min="10" max="11" width="8" style="6" customWidth="1"/>
    <col min="12" max="14" width="14.88671875" style="6" customWidth="1"/>
    <col min="15" max="19" width="8.21875" style="6" customWidth="1"/>
    <col min="20" max="20" width="8" style="8" customWidth="1"/>
    <col min="21" max="16384" width="9" style="6"/>
  </cols>
  <sheetData>
    <row r="1" spans="1:20" s="67" customFormat="1" ht="16.2" x14ac:dyDescent="0.2">
      <c r="A1" s="45" t="s">
        <v>120</v>
      </c>
      <c r="E1" s="69"/>
      <c r="I1" s="68"/>
      <c r="J1" s="71"/>
      <c r="K1" s="70"/>
      <c r="L1" s="45" t="s">
        <v>120</v>
      </c>
      <c r="P1" s="69"/>
      <c r="T1" s="68"/>
    </row>
    <row r="2" spans="1:20" ht="19.2" x14ac:dyDescent="0.2">
      <c r="A2" s="38" t="s">
        <v>119</v>
      </c>
      <c r="B2" s="37"/>
      <c r="C2" s="37"/>
      <c r="D2" s="37"/>
      <c r="K2" s="11"/>
      <c r="L2" s="38" t="s">
        <v>119</v>
      </c>
      <c r="M2" s="37"/>
      <c r="N2" s="37"/>
      <c r="O2" s="37"/>
    </row>
    <row r="3" spans="1:20" ht="19.2" x14ac:dyDescent="0.2">
      <c r="A3" s="38"/>
      <c r="B3" s="37"/>
      <c r="C3" s="37"/>
      <c r="D3" s="37"/>
      <c r="K3" s="11"/>
      <c r="L3" s="38"/>
      <c r="M3" s="37"/>
      <c r="N3" s="37"/>
      <c r="O3" s="37"/>
    </row>
    <row r="4" spans="1:20" ht="45.75" customHeight="1" x14ac:dyDescent="0.2">
      <c r="A4" s="287" t="s">
        <v>118</v>
      </c>
      <c r="B4" s="287"/>
      <c r="C4" s="287"/>
      <c r="D4" s="287"/>
      <c r="E4" s="287"/>
      <c r="F4" s="287"/>
      <c r="G4" s="287"/>
      <c r="H4" s="287"/>
      <c r="I4" s="287"/>
      <c r="J4" s="66"/>
      <c r="K4" s="65"/>
      <c r="L4" s="263" t="s">
        <v>117</v>
      </c>
      <c r="M4" s="263"/>
      <c r="N4" s="263"/>
      <c r="O4" s="263"/>
      <c r="P4" s="263"/>
      <c r="Q4" s="263"/>
      <c r="R4" s="263"/>
      <c r="S4" s="263"/>
      <c r="T4" s="263"/>
    </row>
    <row r="5" spans="1:20" ht="17.25" customHeight="1" x14ac:dyDescent="0.2">
      <c r="A5" s="64" t="s">
        <v>101</v>
      </c>
      <c r="B5" s="288"/>
      <c r="C5" s="288"/>
      <c r="D5" s="288"/>
      <c r="E5" s="288"/>
      <c r="F5" s="63"/>
      <c r="G5" s="63"/>
      <c r="H5" s="63"/>
      <c r="I5" s="63"/>
      <c r="J5" s="7"/>
      <c r="K5" s="65"/>
      <c r="L5" s="64" t="s">
        <v>101</v>
      </c>
      <c r="M5" s="289"/>
      <c r="N5" s="289"/>
      <c r="O5" s="289"/>
      <c r="P5" s="289"/>
      <c r="Q5" s="63"/>
      <c r="R5" s="63"/>
      <c r="S5" s="63"/>
      <c r="T5" s="63"/>
    </row>
    <row r="6" spans="1:20" ht="16.2" x14ac:dyDescent="0.2">
      <c r="B6" s="37"/>
      <c r="C6" s="37"/>
      <c r="D6" s="37"/>
      <c r="G6" s="55"/>
      <c r="H6" s="22" t="s">
        <v>57</v>
      </c>
      <c r="K6" s="11"/>
      <c r="M6" s="37"/>
      <c r="N6" s="37"/>
      <c r="O6" s="37"/>
      <c r="R6" s="55"/>
      <c r="S6" s="22" t="s">
        <v>57</v>
      </c>
    </row>
    <row r="7" spans="1:20" ht="36.6" thickBot="1" x14ac:dyDescent="0.25">
      <c r="A7" s="266"/>
      <c r="B7" s="267"/>
      <c r="C7" s="268"/>
      <c r="D7" s="54" t="s">
        <v>111</v>
      </c>
      <c r="E7" s="54" t="s">
        <v>111</v>
      </c>
      <c r="F7" s="53" t="s">
        <v>110</v>
      </c>
      <c r="G7" s="50" t="s">
        <v>45</v>
      </c>
      <c r="H7" s="49" t="s">
        <v>106</v>
      </c>
      <c r="K7" s="11"/>
      <c r="L7" s="266"/>
      <c r="M7" s="267"/>
      <c r="N7" s="268"/>
      <c r="O7" s="52" t="s">
        <v>109</v>
      </c>
      <c r="P7" s="52" t="s">
        <v>108</v>
      </c>
      <c r="Q7" s="51" t="s">
        <v>107</v>
      </c>
      <c r="R7" s="50" t="s">
        <v>45</v>
      </c>
      <c r="S7" s="49" t="s">
        <v>106</v>
      </c>
    </row>
    <row r="8" spans="1:20" ht="44.25" customHeight="1" thickBot="1" x14ac:dyDescent="0.25">
      <c r="A8" s="282" t="s">
        <v>96</v>
      </c>
      <c r="B8" s="282"/>
      <c r="C8" s="258"/>
      <c r="D8" s="16"/>
      <c r="E8" s="16"/>
      <c r="F8" s="16"/>
      <c r="G8" s="61">
        <f>SUM(D8:F8)</f>
        <v>0</v>
      </c>
      <c r="H8" s="47">
        <f>ROUNDDOWN(G8/3,1)</f>
        <v>0</v>
      </c>
      <c r="I8" s="8" t="s">
        <v>95</v>
      </c>
      <c r="K8" s="11"/>
      <c r="L8" s="282" t="s">
        <v>96</v>
      </c>
      <c r="M8" s="282"/>
      <c r="N8" s="258"/>
      <c r="O8" s="33">
        <v>802</v>
      </c>
      <c r="P8" s="33">
        <v>804</v>
      </c>
      <c r="Q8" s="33">
        <v>800</v>
      </c>
      <c r="R8" s="61">
        <f>SUM(O8:Q8)</f>
        <v>2406</v>
      </c>
      <c r="S8" s="47">
        <f>ROUNDDOWN(R8/3,1)</f>
        <v>802</v>
      </c>
      <c r="T8" s="8" t="s">
        <v>95</v>
      </c>
    </row>
    <row r="9" spans="1:20" ht="44.25" customHeight="1" thickBot="1" x14ac:dyDescent="0.25">
      <c r="A9" s="282" t="s">
        <v>94</v>
      </c>
      <c r="B9" s="282"/>
      <c r="C9" s="258"/>
      <c r="D9" s="16"/>
      <c r="E9" s="16"/>
      <c r="F9" s="16"/>
      <c r="G9" s="61">
        <f>SUM(D9:F9)</f>
        <v>0</v>
      </c>
      <c r="H9" s="47">
        <f>ROUNDDOWN(G9/3,1)</f>
        <v>0</v>
      </c>
      <c r="I9" s="8" t="s">
        <v>93</v>
      </c>
      <c r="K9" s="11"/>
      <c r="L9" s="282" t="s">
        <v>94</v>
      </c>
      <c r="M9" s="282"/>
      <c r="N9" s="258"/>
      <c r="O9" s="33">
        <v>288</v>
      </c>
      <c r="P9" s="33">
        <v>298</v>
      </c>
      <c r="Q9" s="33">
        <v>300</v>
      </c>
      <c r="R9" s="61">
        <f>SUM(O9:Q9)</f>
        <v>886</v>
      </c>
      <c r="S9" s="47">
        <f>ROUNDDOWN(R9/3,1)</f>
        <v>295.3</v>
      </c>
      <c r="T9" s="8" t="s">
        <v>93</v>
      </c>
    </row>
    <row r="10" spans="1:20" ht="44.25" customHeight="1" thickBot="1" x14ac:dyDescent="0.25">
      <c r="A10" s="282" t="s">
        <v>92</v>
      </c>
      <c r="B10" s="282"/>
      <c r="C10" s="258"/>
      <c r="D10" s="16"/>
      <c r="E10" s="16"/>
      <c r="F10" s="16"/>
      <c r="G10" s="61">
        <f>SUM(D10:F10)</f>
        <v>0</v>
      </c>
      <c r="H10" s="47">
        <f>ROUNDDOWN(G10/3,1)</f>
        <v>0</v>
      </c>
      <c r="I10" s="8" t="s">
        <v>91</v>
      </c>
      <c r="K10" s="11"/>
      <c r="L10" s="282" t="s">
        <v>92</v>
      </c>
      <c r="M10" s="282"/>
      <c r="N10" s="258"/>
      <c r="O10" s="33">
        <v>480</v>
      </c>
      <c r="P10" s="33">
        <v>400</v>
      </c>
      <c r="Q10" s="33">
        <v>430</v>
      </c>
      <c r="R10" s="61">
        <f>SUM(O10:Q10)</f>
        <v>1310</v>
      </c>
      <c r="S10" s="47">
        <f>ROUNDDOWN(R10/3,1)</f>
        <v>436.6</v>
      </c>
      <c r="T10" s="8" t="s">
        <v>91</v>
      </c>
    </row>
    <row r="11" spans="1:20" ht="44.25" customHeight="1" thickBot="1" x14ac:dyDescent="0.25">
      <c r="A11" s="282" t="s">
        <v>90</v>
      </c>
      <c r="B11" s="282"/>
      <c r="C11" s="258"/>
      <c r="D11" s="16"/>
      <c r="E11" s="16"/>
      <c r="F11" s="16"/>
      <c r="G11" s="61">
        <f>SUM(D11:F11)</f>
        <v>0</v>
      </c>
      <c r="H11" s="47">
        <f>ROUNDDOWN(G11/3,1)</f>
        <v>0</v>
      </c>
      <c r="I11" s="8" t="s">
        <v>89</v>
      </c>
      <c r="K11" s="11"/>
      <c r="L11" s="282" t="s">
        <v>90</v>
      </c>
      <c r="M11" s="282"/>
      <c r="N11" s="258"/>
      <c r="O11" s="15">
        <v>300</v>
      </c>
      <c r="P11" s="15">
        <v>310</v>
      </c>
      <c r="Q11" s="15">
        <v>290</v>
      </c>
      <c r="R11" s="61">
        <f>SUM(O11:Q11)</f>
        <v>900</v>
      </c>
      <c r="S11" s="47">
        <f>ROUNDDOWN(R11/3,1)</f>
        <v>300</v>
      </c>
      <c r="T11" s="8" t="s">
        <v>89</v>
      </c>
    </row>
    <row r="12" spans="1:20" ht="44.25" customHeight="1" thickBot="1" x14ac:dyDescent="0.25">
      <c r="A12" s="282" t="s">
        <v>116</v>
      </c>
      <c r="B12" s="282"/>
      <c r="C12" s="258"/>
      <c r="D12" s="16"/>
      <c r="E12" s="16"/>
      <c r="F12" s="16"/>
      <c r="G12" s="61">
        <f>SUM(D12:F12)</f>
        <v>0</v>
      </c>
      <c r="H12" s="47">
        <f>ROUNDDOWN(G12/3,1)</f>
        <v>0</v>
      </c>
      <c r="I12" s="28" t="s">
        <v>42</v>
      </c>
      <c r="K12" s="11"/>
      <c r="L12" s="282" t="s">
        <v>87</v>
      </c>
      <c r="M12" s="282"/>
      <c r="N12" s="258"/>
      <c r="O12" s="62">
        <v>300</v>
      </c>
      <c r="P12" s="62">
        <v>310</v>
      </c>
      <c r="Q12" s="62">
        <v>290</v>
      </c>
      <c r="R12" s="61">
        <f>SUM(O12:Q12)</f>
        <v>900</v>
      </c>
      <c r="S12" s="47">
        <f>ROUNDDOWN(R12/3,1)</f>
        <v>300</v>
      </c>
      <c r="T12" s="28" t="s">
        <v>42</v>
      </c>
    </row>
    <row r="13" spans="1:20" ht="13.8" thickBot="1" x14ac:dyDescent="0.25">
      <c r="K13" s="11"/>
    </row>
    <row r="14" spans="1:20" ht="15" thickBot="1" x14ac:dyDescent="0.25">
      <c r="A14" s="23" t="s">
        <v>85</v>
      </c>
      <c r="B14" s="23"/>
      <c r="F14" s="273"/>
      <c r="G14" s="274"/>
      <c r="H14" s="30" t="s">
        <v>84</v>
      </c>
      <c r="I14" s="8" t="s">
        <v>83</v>
      </c>
      <c r="K14" s="11"/>
      <c r="L14" s="23" t="s">
        <v>85</v>
      </c>
      <c r="M14" s="23"/>
      <c r="Q14" s="290">
        <v>160</v>
      </c>
      <c r="R14" s="291"/>
      <c r="S14" s="30" t="s">
        <v>84</v>
      </c>
      <c r="T14" s="8" t="s">
        <v>83</v>
      </c>
    </row>
    <row r="15" spans="1:20" ht="14.4" x14ac:dyDescent="0.2">
      <c r="A15" s="23"/>
      <c r="B15" s="23"/>
      <c r="C15" s="23"/>
      <c r="D15" s="23"/>
      <c r="E15" s="23"/>
      <c r="K15" s="11"/>
      <c r="L15" s="23"/>
      <c r="M15" s="23"/>
      <c r="N15" s="23"/>
      <c r="O15" s="23"/>
      <c r="P15" s="23"/>
    </row>
    <row r="16" spans="1:20" ht="15" thickBot="1" x14ac:dyDescent="0.25">
      <c r="A16" s="253"/>
      <c r="B16" s="253"/>
      <c r="C16" s="253"/>
      <c r="D16" s="253"/>
      <c r="E16" s="253"/>
      <c r="F16" s="265" t="s">
        <v>82</v>
      </c>
      <c r="G16" s="265"/>
      <c r="J16" s="8"/>
      <c r="K16" s="11"/>
      <c r="L16" s="253"/>
      <c r="M16" s="253"/>
      <c r="N16" s="253"/>
      <c r="O16" s="253"/>
      <c r="P16" s="253"/>
      <c r="Q16" s="265" t="s">
        <v>82</v>
      </c>
      <c r="R16" s="265"/>
    </row>
    <row r="17" spans="1:20" ht="14.4" x14ac:dyDescent="0.2">
      <c r="A17" s="23" t="s">
        <v>81</v>
      </c>
      <c r="B17" s="23"/>
      <c r="C17" s="23"/>
      <c r="D17" s="23"/>
      <c r="E17" s="23"/>
      <c r="F17" s="283" t="e">
        <f>ROUNDDOWN(H8/F14,1)</f>
        <v>#DIV/0!</v>
      </c>
      <c r="G17" s="284"/>
      <c r="H17" s="246" t="s">
        <v>15</v>
      </c>
      <c r="I17" s="245" t="s">
        <v>80</v>
      </c>
      <c r="K17" s="11"/>
      <c r="L17" s="23" t="s">
        <v>81</v>
      </c>
      <c r="M17" s="23"/>
      <c r="N17" s="23"/>
      <c r="O17" s="23"/>
      <c r="P17" s="23"/>
      <c r="Q17" s="283">
        <f>ROUNDDOWN(S8/Q14,1)</f>
        <v>5</v>
      </c>
      <c r="R17" s="284"/>
      <c r="S17" s="246" t="s">
        <v>15</v>
      </c>
      <c r="T17" s="245" t="s">
        <v>80</v>
      </c>
    </row>
    <row r="18" spans="1:20" ht="15" thickBot="1" x14ac:dyDescent="0.25">
      <c r="A18" s="23" t="s">
        <v>79</v>
      </c>
      <c r="B18" s="23"/>
      <c r="C18" s="23"/>
      <c r="D18" s="23"/>
      <c r="E18" s="23"/>
      <c r="F18" s="285"/>
      <c r="G18" s="286"/>
      <c r="H18" s="246"/>
      <c r="I18" s="245"/>
      <c r="K18" s="60"/>
      <c r="L18" s="23" t="s">
        <v>79</v>
      </c>
      <c r="M18" s="23"/>
      <c r="N18" s="23"/>
      <c r="O18" s="23"/>
      <c r="P18" s="23"/>
      <c r="Q18" s="285"/>
      <c r="R18" s="286"/>
      <c r="S18" s="246"/>
      <c r="T18" s="245"/>
    </row>
    <row r="19" spans="1:20" ht="15" thickBot="1" x14ac:dyDescent="0.25">
      <c r="A19" s="10"/>
      <c r="B19" s="10"/>
      <c r="C19" s="10"/>
      <c r="D19" s="10"/>
      <c r="E19" s="10"/>
      <c r="F19" s="29"/>
      <c r="G19" s="29"/>
      <c r="H19" s="59"/>
      <c r="K19" s="60"/>
      <c r="L19" s="10"/>
      <c r="M19" s="10"/>
      <c r="N19" s="10"/>
      <c r="O19" s="10"/>
      <c r="P19" s="10"/>
      <c r="Q19" s="29"/>
      <c r="R19" s="29"/>
      <c r="S19" s="59"/>
    </row>
    <row r="20" spans="1:20" ht="14.4" x14ac:dyDescent="0.2">
      <c r="A20" s="23" t="s">
        <v>78</v>
      </c>
      <c r="B20" s="23"/>
      <c r="C20" s="23"/>
      <c r="D20" s="23"/>
      <c r="E20" s="23"/>
      <c r="F20" s="283" t="e">
        <f>ROUNDDOWN(H9/F14,1)</f>
        <v>#DIV/0!</v>
      </c>
      <c r="G20" s="284"/>
      <c r="H20" s="246" t="s">
        <v>15</v>
      </c>
      <c r="I20" s="245" t="s">
        <v>77</v>
      </c>
      <c r="K20" s="11"/>
      <c r="L20" s="23" t="s">
        <v>78</v>
      </c>
      <c r="M20" s="23"/>
      <c r="N20" s="23"/>
      <c r="O20" s="23"/>
      <c r="P20" s="23"/>
      <c r="Q20" s="283">
        <f>ROUNDDOWN(S9/Q14,1)</f>
        <v>1.8</v>
      </c>
      <c r="R20" s="284"/>
      <c r="S20" s="246" t="s">
        <v>15</v>
      </c>
      <c r="T20" s="245" t="s">
        <v>77</v>
      </c>
    </row>
    <row r="21" spans="1:20" ht="15" thickBot="1" x14ac:dyDescent="0.25">
      <c r="A21" s="23" t="s">
        <v>76</v>
      </c>
      <c r="B21" s="23"/>
      <c r="C21" s="23"/>
      <c r="D21" s="23"/>
      <c r="E21" s="23"/>
      <c r="F21" s="285"/>
      <c r="G21" s="286"/>
      <c r="H21" s="246"/>
      <c r="I21" s="245"/>
      <c r="K21" s="11"/>
      <c r="L21" s="23" t="s">
        <v>76</v>
      </c>
      <c r="M21" s="23"/>
      <c r="N21" s="23"/>
      <c r="O21" s="23"/>
      <c r="P21" s="23"/>
      <c r="Q21" s="285"/>
      <c r="R21" s="286"/>
      <c r="S21" s="246"/>
      <c r="T21" s="245"/>
    </row>
    <row r="22" spans="1:20" ht="15" thickBot="1" x14ac:dyDescent="0.25">
      <c r="A22" s="10"/>
      <c r="B22" s="10"/>
      <c r="C22" s="10"/>
      <c r="D22" s="10"/>
      <c r="E22" s="10"/>
      <c r="F22" s="29"/>
      <c r="G22" s="29"/>
      <c r="H22" s="8"/>
      <c r="K22" s="11"/>
      <c r="L22" s="10"/>
      <c r="M22" s="10"/>
      <c r="N22" s="10"/>
      <c r="O22" s="10"/>
      <c r="P22" s="10"/>
      <c r="Q22" s="29"/>
      <c r="R22" s="29"/>
      <c r="S22" s="8"/>
    </row>
    <row r="23" spans="1:20" ht="30" customHeight="1" x14ac:dyDescent="0.2">
      <c r="A23" s="263" t="s">
        <v>75</v>
      </c>
      <c r="B23" s="263"/>
      <c r="C23" s="263"/>
      <c r="D23" s="263"/>
      <c r="E23" s="264"/>
      <c r="F23" s="283" t="e">
        <f>ROUNDDOWN(H10/F14,1)</f>
        <v>#DIV/0!</v>
      </c>
      <c r="G23" s="284"/>
      <c r="H23" s="246" t="s">
        <v>15</v>
      </c>
      <c r="I23" s="245" t="s">
        <v>74</v>
      </c>
      <c r="K23" s="11"/>
      <c r="L23" s="263" t="s">
        <v>75</v>
      </c>
      <c r="M23" s="263"/>
      <c r="N23" s="263"/>
      <c r="O23" s="263"/>
      <c r="P23" s="264"/>
      <c r="Q23" s="283">
        <f>ROUNDDOWN(S10/Q14,1)</f>
        <v>2.7</v>
      </c>
      <c r="R23" s="284"/>
      <c r="S23" s="246" t="s">
        <v>15</v>
      </c>
      <c r="T23" s="245" t="s">
        <v>74</v>
      </c>
    </row>
    <row r="24" spans="1:20" ht="15" thickBot="1" x14ac:dyDescent="0.25">
      <c r="A24" s="23" t="s">
        <v>73</v>
      </c>
      <c r="B24" s="23"/>
      <c r="C24" s="23"/>
      <c r="D24" s="23"/>
      <c r="E24" s="23"/>
      <c r="F24" s="285"/>
      <c r="G24" s="286"/>
      <c r="H24" s="246"/>
      <c r="I24" s="245"/>
      <c r="K24" s="11"/>
      <c r="L24" s="23" t="s">
        <v>73</v>
      </c>
      <c r="M24" s="23"/>
      <c r="N24" s="23"/>
      <c r="O24" s="23"/>
      <c r="P24" s="23"/>
      <c r="Q24" s="285"/>
      <c r="R24" s="286"/>
      <c r="S24" s="246"/>
      <c r="T24" s="245"/>
    </row>
    <row r="25" spans="1:20" ht="13.8" thickBot="1" x14ac:dyDescent="0.25">
      <c r="K25" s="11"/>
    </row>
    <row r="26" spans="1:20" ht="27" customHeight="1" x14ac:dyDescent="0.2">
      <c r="A26" s="280" t="s">
        <v>115</v>
      </c>
      <c r="B26" s="280"/>
      <c r="C26" s="280"/>
      <c r="D26" s="280"/>
      <c r="E26" s="281"/>
      <c r="F26" s="283" t="e">
        <f>ROUNDDOWN(H11/F14,1)</f>
        <v>#DIV/0!</v>
      </c>
      <c r="G26" s="284"/>
      <c r="H26" s="246" t="s">
        <v>15</v>
      </c>
      <c r="I26" s="245" t="s">
        <v>71</v>
      </c>
      <c r="K26" s="11"/>
      <c r="L26" s="280" t="s">
        <v>115</v>
      </c>
      <c r="M26" s="280"/>
      <c r="N26" s="280"/>
      <c r="O26" s="280"/>
      <c r="P26" s="281"/>
      <c r="Q26" s="283">
        <f>ROUNDDOWN(S11/Q14,1)</f>
        <v>1.8</v>
      </c>
      <c r="R26" s="284"/>
      <c r="S26" s="246" t="s">
        <v>15</v>
      </c>
      <c r="T26" s="245" t="s">
        <v>71</v>
      </c>
    </row>
    <row r="27" spans="1:20" ht="15" thickBot="1" x14ac:dyDescent="0.25">
      <c r="A27" s="23" t="s">
        <v>114</v>
      </c>
      <c r="B27" s="23"/>
      <c r="C27" s="23"/>
      <c r="D27" s="23"/>
      <c r="E27" s="23"/>
      <c r="F27" s="285"/>
      <c r="G27" s="286"/>
      <c r="H27" s="246"/>
      <c r="I27" s="245"/>
      <c r="K27" s="11"/>
      <c r="L27" s="23" t="s">
        <v>114</v>
      </c>
      <c r="M27" s="23"/>
      <c r="N27" s="23"/>
      <c r="O27" s="23"/>
      <c r="P27" s="23"/>
      <c r="Q27" s="285"/>
      <c r="R27" s="286"/>
      <c r="S27" s="246"/>
      <c r="T27" s="245"/>
    </row>
    <row r="28" spans="1:20" ht="13.8" thickBot="1" x14ac:dyDescent="0.25">
      <c r="K28" s="11"/>
    </row>
    <row r="29" spans="1:20" ht="13.5" customHeight="1" x14ac:dyDescent="0.2">
      <c r="A29" s="57" t="s">
        <v>113</v>
      </c>
      <c r="B29" s="57"/>
      <c r="C29" s="57"/>
      <c r="D29" s="57"/>
      <c r="E29" s="57"/>
      <c r="F29" s="283" t="e">
        <f>ROUNDDOWN(H12/F14,1)</f>
        <v>#DIV/0!</v>
      </c>
      <c r="G29" s="284"/>
      <c r="H29" s="246" t="s">
        <v>15</v>
      </c>
      <c r="I29" s="247" t="s">
        <v>68</v>
      </c>
      <c r="K29" s="11"/>
      <c r="L29" s="57" t="s">
        <v>69</v>
      </c>
      <c r="M29" s="57"/>
      <c r="N29" s="57"/>
      <c r="O29" s="57"/>
      <c r="P29" s="57"/>
      <c r="Q29" s="283">
        <f>ROUNDDOWN(S12/Q14,1)</f>
        <v>1.8</v>
      </c>
      <c r="R29" s="284"/>
      <c r="S29" s="246" t="s">
        <v>15</v>
      </c>
      <c r="T29" s="247" t="s">
        <v>68</v>
      </c>
    </row>
    <row r="30" spans="1:20" ht="15" thickBot="1" x14ac:dyDescent="0.25">
      <c r="A30" s="23" t="s">
        <v>67</v>
      </c>
      <c r="B30" s="23"/>
      <c r="C30" s="23"/>
      <c r="D30" s="23"/>
      <c r="E30" s="23"/>
      <c r="F30" s="285"/>
      <c r="G30" s="286"/>
      <c r="H30" s="246"/>
      <c r="I30" s="245"/>
      <c r="K30" s="11"/>
      <c r="L30" s="23" t="s">
        <v>67</v>
      </c>
      <c r="M30" s="23"/>
      <c r="N30" s="23"/>
      <c r="O30" s="23"/>
      <c r="P30" s="23"/>
      <c r="Q30" s="285"/>
      <c r="R30" s="286"/>
      <c r="S30" s="246"/>
      <c r="T30" s="245"/>
    </row>
    <row r="31" spans="1:20" ht="15" thickBot="1" x14ac:dyDescent="0.25">
      <c r="A31" s="23" t="s">
        <v>66</v>
      </c>
      <c r="B31" s="23"/>
      <c r="C31" s="23"/>
      <c r="D31" s="23"/>
      <c r="E31" s="23"/>
      <c r="F31" s="23"/>
      <c r="G31" s="23"/>
      <c r="K31" s="11"/>
      <c r="L31" s="23" t="s">
        <v>66</v>
      </c>
      <c r="M31" s="23"/>
      <c r="N31" s="23"/>
      <c r="O31" s="23"/>
      <c r="P31" s="23"/>
      <c r="Q31" s="23"/>
      <c r="R31" s="23"/>
    </row>
    <row r="32" spans="1:20" ht="15" thickBot="1" x14ac:dyDescent="0.25">
      <c r="A32" s="23" t="s">
        <v>112</v>
      </c>
      <c r="B32" s="23"/>
      <c r="C32" s="23"/>
      <c r="D32" s="23"/>
      <c r="E32" s="23"/>
      <c r="F32" s="251" t="e">
        <f>ROUNDDOWN(F20/F17*100,1)</f>
        <v>#DIV/0!</v>
      </c>
      <c r="G32" s="252"/>
      <c r="H32" s="8" t="s">
        <v>37</v>
      </c>
      <c r="K32" s="11"/>
      <c r="L32" s="23" t="s">
        <v>112</v>
      </c>
      <c r="M32" s="23"/>
      <c r="N32" s="23"/>
      <c r="O32" s="23"/>
      <c r="P32" s="23"/>
      <c r="Q32" s="251">
        <f>ROUNDDOWN(Q20/Q17*100,1)</f>
        <v>36</v>
      </c>
      <c r="R32" s="252"/>
      <c r="S32" s="8" t="s">
        <v>37</v>
      </c>
    </row>
    <row r="33" spans="1:20" ht="14.4" x14ac:dyDescent="0.2">
      <c r="A33" s="10"/>
      <c r="B33" s="10"/>
      <c r="C33" s="10"/>
      <c r="D33" s="10"/>
      <c r="E33" s="10"/>
      <c r="F33" s="26"/>
      <c r="G33" s="26"/>
      <c r="H33" s="8"/>
      <c r="K33" s="11"/>
      <c r="L33" s="10"/>
      <c r="M33" s="10"/>
      <c r="N33" s="10"/>
      <c r="O33" s="10"/>
      <c r="P33" s="10"/>
      <c r="Q33" s="26"/>
      <c r="R33" s="26"/>
      <c r="S33" s="8"/>
    </row>
    <row r="34" spans="1:20" ht="27" customHeight="1" thickBot="1" x14ac:dyDescent="0.25">
      <c r="A34" s="263" t="s">
        <v>64</v>
      </c>
      <c r="B34" s="263"/>
      <c r="C34" s="263"/>
      <c r="D34" s="263"/>
      <c r="E34" s="263"/>
      <c r="F34" s="7"/>
      <c r="G34" s="7"/>
      <c r="H34" s="8"/>
      <c r="K34" s="11"/>
      <c r="L34" s="263" t="s">
        <v>64</v>
      </c>
      <c r="M34" s="263"/>
      <c r="N34" s="263"/>
      <c r="O34" s="263"/>
      <c r="P34" s="263"/>
      <c r="Q34" s="7"/>
      <c r="R34" s="7"/>
      <c r="S34" s="8"/>
    </row>
    <row r="35" spans="1:20" ht="15" thickBot="1" x14ac:dyDescent="0.25">
      <c r="A35" s="23" t="s">
        <v>63</v>
      </c>
      <c r="B35" s="23"/>
      <c r="C35" s="23"/>
      <c r="D35" s="23"/>
      <c r="E35" s="23"/>
      <c r="F35" s="251" t="e">
        <f>ROUNDDOWN(F23/F17*100,1)</f>
        <v>#DIV/0!</v>
      </c>
      <c r="G35" s="252"/>
      <c r="H35" s="8" t="s">
        <v>37</v>
      </c>
      <c r="K35" s="11"/>
      <c r="L35" s="23" t="s">
        <v>63</v>
      </c>
      <c r="M35" s="23"/>
      <c r="N35" s="23"/>
      <c r="O35" s="23"/>
      <c r="P35" s="23"/>
      <c r="Q35" s="251">
        <f>ROUNDDOWN(Q23/Q17*100,1)</f>
        <v>54</v>
      </c>
      <c r="R35" s="252"/>
      <c r="S35" s="8" t="s">
        <v>37</v>
      </c>
    </row>
    <row r="36" spans="1:20" x14ac:dyDescent="0.2">
      <c r="K36" s="11"/>
    </row>
    <row r="37" spans="1:20" ht="36" customHeight="1" thickBot="1" x14ac:dyDescent="0.25">
      <c r="A37" s="263" t="s">
        <v>62</v>
      </c>
      <c r="B37" s="263"/>
      <c r="C37" s="263"/>
      <c r="D37" s="263"/>
      <c r="E37" s="263"/>
      <c r="F37" s="7"/>
      <c r="G37" s="7"/>
      <c r="H37" s="8"/>
      <c r="K37" s="11"/>
      <c r="L37" s="263" t="s">
        <v>62</v>
      </c>
      <c r="M37" s="263"/>
      <c r="N37" s="263"/>
      <c r="O37" s="263"/>
      <c r="P37" s="263"/>
      <c r="Q37" s="7"/>
      <c r="R37" s="7"/>
      <c r="S37" s="8"/>
    </row>
    <row r="38" spans="1:20" ht="15" thickBot="1" x14ac:dyDescent="0.25">
      <c r="A38" s="23" t="s">
        <v>61</v>
      </c>
      <c r="B38" s="23"/>
      <c r="C38" s="23"/>
      <c r="D38" s="23"/>
      <c r="E38" s="23"/>
      <c r="F38" s="251" t="e">
        <f>ROUNDDOWN(F26/F17*100,1)</f>
        <v>#DIV/0!</v>
      </c>
      <c r="G38" s="252"/>
      <c r="H38" s="8" t="s">
        <v>37</v>
      </c>
      <c r="K38" s="11"/>
      <c r="L38" s="23" t="s">
        <v>61</v>
      </c>
      <c r="M38" s="23"/>
      <c r="N38" s="23"/>
      <c r="O38" s="23"/>
      <c r="P38" s="23"/>
      <c r="Q38" s="251">
        <f>ROUNDDOWN(Q26/Q17*100,1)</f>
        <v>36</v>
      </c>
      <c r="R38" s="252"/>
      <c r="S38" s="8" t="s">
        <v>37</v>
      </c>
    </row>
    <row r="39" spans="1:20" x14ac:dyDescent="0.2">
      <c r="K39" s="11"/>
    </row>
    <row r="40" spans="1:20" ht="30" customHeight="1" thickBot="1" x14ac:dyDescent="0.25">
      <c r="A40" s="261" t="s">
        <v>60</v>
      </c>
      <c r="B40" s="261"/>
      <c r="C40" s="261"/>
      <c r="D40" s="261"/>
      <c r="E40" s="261"/>
      <c r="F40" s="56"/>
      <c r="G40" s="56"/>
      <c r="H40" s="8"/>
      <c r="K40" s="11"/>
      <c r="L40" s="263" t="s">
        <v>60</v>
      </c>
      <c r="M40" s="263"/>
      <c r="N40" s="263"/>
      <c r="O40" s="263"/>
      <c r="P40" s="263"/>
      <c r="Q40" s="56"/>
      <c r="R40" s="56"/>
      <c r="S40" s="8"/>
    </row>
    <row r="41" spans="1:20" ht="15" thickBot="1" x14ac:dyDescent="0.25">
      <c r="A41" s="23" t="s">
        <v>59</v>
      </c>
      <c r="B41" s="23"/>
      <c r="C41" s="23"/>
      <c r="D41" s="23"/>
      <c r="E41" s="23"/>
      <c r="F41" s="251" t="e">
        <f>ROUNDDOWN(F29/F17*100,1)</f>
        <v>#DIV/0!</v>
      </c>
      <c r="G41" s="252"/>
      <c r="H41" s="8" t="s">
        <v>37</v>
      </c>
      <c r="K41" s="11"/>
      <c r="L41" s="23" t="s">
        <v>59</v>
      </c>
      <c r="M41" s="23"/>
      <c r="N41" s="23"/>
      <c r="O41" s="23"/>
      <c r="P41" s="23"/>
      <c r="Q41" s="251">
        <f>ROUNDDOWN(Q29/Q17*100,1)</f>
        <v>36</v>
      </c>
      <c r="R41" s="252"/>
      <c r="S41" s="8" t="s">
        <v>37</v>
      </c>
    </row>
    <row r="42" spans="1:20" x14ac:dyDescent="0.2">
      <c r="K42" s="11"/>
    </row>
    <row r="43" spans="1:20" ht="14.4" x14ac:dyDescent="0.2">
      <c r="A43" s="23" t="s">
        <v>58</v>
      </c>
      <c r="K43" s="11"/>
      <c r="L43" s="23" t="s">
        <v>58</v>
      </c>
    </row>
    <row r="44" spans="1:20" x14ac:dyDescent="0.2">
      <c r="K44" s="11"/>
    </row>
    <row r="45" spans="1:20" ht="16.2" x14ac:dyDescent="0.2">
      <c r="B45" s="37"/>
      <c r="C45" s="37"/>
      <c r="D45" s="37"/>
      <c r="G45" s="55"/>
      <c r="H45" s="22" t="s">
        <v>57</v>
      </c>
      <c r="K45" s="11"/>
      <c r="M45" s="37"/>
      <c r="N45" s="37"/>
      <c r="O45" s="37"/>
      <c r="R45" s="55"/>
      <c r="S45" s="22" t="s">
        <v>57</v>
      </c>
    </row>
    <row r="46" spans="1:20" ht="36.6" thickBot="1" x14ac:dyDescent="0.25">
      <c r="A46" s="266"/>
      <c r="B46" s="267"/>
      <c r="C46" s="268"/>
      <c r="D46" s="54" t="s">
        <v>111</v>
      </c>
      <c r="E46" s="54" t="s">
        <v>111</v>
      </c>
      <c r="F46" s="53" t="s">
        <v>110</v>
      </c>
      <c r="G46" s="50" t="s">
        <v>45</v>
      </c>
      <c r="H46" s="49" t="s">
        <v>106</v>
      </c>
      <c r="K46" s="11"/>
      <c r="L46" s="266"/>
      <c r="M46" s="267"/>
      <c r="N46" s="268"/>
      <c r="O46" s="52" t="s">
        <v>109</v>
      </c>
      <c r="P46" s="52" t="s">
        <v>108</v>
      </c>
      <c r="Q46" s="51" t="s">
        <v>107</v>
      </c>
      <c r="R46" s="50" t="s">
        <v>45</v>
      </c>
      <c r="S46" s="49" t="s">
        <v>106</v>
      </c>
    </row>
    <row r="47" spans="1:20" ht="29.25" customHeight="1" thickBot="1" x14ac:dyDescent="0.25">
      <c r="A47" s="282" t="s">
        <v>43</v>
      </c>
      <c r="B47" s="282"/>
      <c r="C47" s="258"/>
      <c r="D47" s="34"/>
      <c r="E47" s="34"/>
      <c r="F47" s="34"/>
      <c r="G47" s="48">
        <f>SUM(D47:F47)</f>
        <v>0</v>
      </c>
      <c r="H47" s="47">
        <f>ROUNDDOWN(G47/3,1)</f>
        <v>0</v>
      </c>
      <c r="I47" s="8" t="s">
        <v>105</v>
      </c>
      <c r="K47" s="11"/>
      <c r="L47" s="282" t="s">
        <v>43</v>
      </c>
      <c r="M47" s="282"/>
      <c r="N47" s="258"/>
      <c r="O47" s="33">
        <v>802</v>
      </c>
      <c r="P47" s="33">
        <v>804</v>
      </c>
      <c r="Q47" s="33">
        <v>800</v>
      </c>
      <c r="R47" s="48">
        <f>SUM(O47:Q47)</f>
        <v>2406</v>
      </c>
      <c r="S47" s="47">
        <f>ROUNDDOWN(R47/3,1)</f>
        <v>802</v>
      </c>
      <c r="T47" s="8" t="s">
        <v>105</v>
      </c>
    </row>
    <row r="48" spans="1:20" ht="29.25" customHeight="1" thickBot="1" x14ac:dyDescent="0.25">
      <c r="A48" s="282" t="s">
        <v>41</v>
      </c>
      <c r="B48" s="282"/>
      <c r="C48" s="258"/>
      <c r="D48" s="34"/>
      <c r="E48" s="34"/>
      <c r="F48" s="34"/>
      <c r="G48" s="48">
        <f>SUM(D48:F48)</f>
        <v>0</v>
      </c>
      <c r="H48" s="47">
        <f>ROUNDDOWN(G48/3,1)</f>
        <v>0</v>
      </c>
      <c r="I48" s="8" t="s">
        <v>104</v>
      </c>
      <c r="K48" s="11"/>
      <c r="L48" s="282" t="s">
        <v>41</v>
      </c>
      <c r="M48" s="282"/>
      <c r="N48" s="258"/>
      <c r="O48" s="15">
        <v>323</v>
      </c>
      <c r="P48" s="15">
        <v>317</v>
      </c>
      <c r="Q48" s="15">
        <v>324</v>
      </c>
      <c r="R48" s="48">
        <f>SUM(O48:Q48)</f>
        <v>964</v>
      </c>
      <c r="S48" s="47">
        <f>ROUNDDOWN(R48/3,1)</f>
        <v>321.3</v>
      </c>
      <c r="T48" s="8" t="s">
        <v>104</v>
      </c>
    </row>
    <row r="49" spans="1:19" x14ac:dyDescent="0.2">
      <c r="K49" s="11"/>
    </row>
    <row r="50" spans="1:19" x14ac:dyDescent="0.2">
      <c r="K50" s="11"/>
    </row>
    <row r="51" spans="1:19" ht="15" thickBot="1" x14ac:dyDescent="0.25">
      <c r="A51" s="27" t="s">
        <v>39</v>
      </c>
      <c r="B51" s="27"/>
      <c r="C51" s="27"/>
      <c r="D51" s="27"/>
      <c r="E51" s="27"/>
      <c r="F51" s="27"/>
      <c r="G51" s="27"/>
      <c r="H51" s="8"/>
      <c r="K51" s="11"/>
      <c r="L51" s="27" t="s">
        <v>39</v>
      </c>
      <c r="M51" s="27"/>
      <c r="N51" s="27"/>
      <c r="O51" s="27"/>
      <c r="P51" s="27"/>
      <c r="Q51" s="27"/>
      <c r="R51" s="27"/>
      <c r="S51" s="8"/>
    </row>
    <row r="52" spans="1:19" ht="15" thickBot="1" x14ac:dyDescent="0.25">
      <c r="A52" s="23" t="s">
        <v>103</v>
      </c>
      <c r="B52" s="23"/>
      <c r="C52" s="23"/>
      <c r="D52" s="23"/>
      <c r="E52" s="23"/>
      <c r="F52" s="251" t="e">
        <f>ROUNDDOWN(H48/H47*100,1)</f>
        <v>#DIV/0!</v>
      </c>
      <c r="G52" s="252"/>
      <c r="H52" s="8" t="s">
        <v>37</v>
      </c>
      <c r="K52" s="11"/>
      <c r="L52" s="23" t="s">
        <v>103</v>
      </c>
      <c r="M52" s="23"/>
      <c r="N52" s="23"/>
      <c r="O52" s="23"/>
      <c r="P52" s="23"/>
      <c r="Q52" s="251">
        <f>ROUNDDOWN(S48/S47*100,1)</f>
        <v>40</v>
      </c>
      <c r="R52" s="252"/>
      <c r="S52" s="8" t="s">
        <v>37</v>
      </c>
    </row>
  </sheetData>
  <mergeCells count="78">
    <mergeCell ref="Q52:R52"/>
    <mergeCell ref="A34:E34"/>
    <mergeCell ref="A37:E37"/>
    <mergeCell ref="A40:E40"/>
    <mergeCell ref="L34:P34"/>
    <mergeCell ref="L37:P37"/>
    <mergeCell ref="L40:P40"/>
    <mergeCell ref="L48:N48"/>
    <mergeCell ref="A48:C48"/>
    <mergeCell ref="F52:G52"/>
    <mergeCell ref="A47:C47"/>
    <mergeCell ref="F38:G38"/>
    <mergeCell ref="A46:C46"/>
    <mergeCell ref="F41:G41"/>
    <mergeCell ref="Q41:R41"/>
    <mergeCell ref="L46:N46"/>
    <mergeCell ref="T23:T24"/>
    <mergeCell ref="L47:N47"/>
    <mergeCell ref="Q32:R32"/>
    <mergeCell ref="Q35:R35"/>
    <mergeCell ref="Q38:R38"/>
    <mergeCell ref="S29:S30"/>
    <mergeCell ref="Q14:R14"/>
    <mergeCell ref="T29:T30"/>
    <mergeCell ref="L10:N10"/>
    <mergeCell ref="Q26:R27"/>
    <mergeCell ref="S26:S27"/>
    <mergeCell ref="T26:T27"/>
    <mergeCell ref="Q29:R30"/>
    <mergeCell ref="S17:S18"/>
    <mergeCell ref="T17:T18"/>
    <mergeCell ref="Q20:R21"/>
    <mergeCell ref="S20:S21"/>
    <mergeCell ref="T20:T21"/>
    <mergeCell ref="Q17:R18"/>
    <mergeCell ref="L23:P23"/>
    <mergeCell ref="Q23:R24"/>
    <mergeCell ref="S23:S24"/>
    <mergeCell ref="A10:C10"/>
    <mergeCell ref="A8:C8"/>
    <mergeCell ref="A9:C9"/>
    <mergeCell ref="L11:N11"/>
    <mergeCell ref="L12:N12"/>
    <mergeCell ref="A4:I4"/>
    <mergeCell ref="L4:T4"/>
    <mergeCell ref="L7:N7"/>
    <mergeCell ref="L8:N8"/>
    <mergeCell ref="L9:N9"/>
    <mergeCell ref="B5:E5"/>
    <mergeCell ref="M5:P5"/>
    <mergeCell ref="A7:C7"/>
    <mergeCell ref="L16:P16"/>
    <mergeCell ref="Q16:R16"/>
    <mergeCell ref="F35:G35"/>
    <mergeCell ref="F32:G32"/>
    <mergeCell ref="H26:H27"/>
    <mergeCell ref="I26:I27"/>
    <mergeCell ref="I29:I30"/>
    <mergeCell ref="I17:I18"/>
    <mergeCell ref="I20:I21"/>
    <mergeCell ref="I23:I24"/>
    <mergeCell ref="L26:P26"/>
    <mergeCell ref="A26:E26"/>
    <mergeCell ref="A11:C11"/>
    <mergeCell ref="A12:C12"/>
    <mergeCell ref="F29:G30"/>
    <mergeCell ref="H29:H30"/>
    <mergeCell ref="A16:E16"/>
    <mergeCell ref="F16:G16"/>
    <mergeCell ref="A23:E23"/>
    <mergeCell ref="F26:G27"/>
    <mergeCell ref="H17:H18"/>
    <mergeCell ref="H20:H21"/>
    <mergeCell ref="H23:H24"/>
    <mergeCell ref="F17:G18"/>
    <mergeCell ref="F23:G24"/>
    <mergeCell ref="F20:G21"/>
    <mergeCell ref="F14:G14"/>
  </mergeCells>
  <phoneticPr fontId="3"/>
  <pageMargins left="0.39370078740157483" right="0.39370078740157483" top="0.78740157480314965" bottom="0.39370078740157483" header="0.51181102362204722" footer="0.51181102362204722"/>
  <pageSetup paperSize="9" scale="75" orientation="portrait" horizontalDpi="300" r:id="rId1"/>
  <headerFooter alignWithMargins="0">
    <oddHeader>&amp;R参考計算書A２同行援護（人材・３月間）</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89266-68E7-4D09-A060-645A9D00BD46}">
  <sheetPr codeName="Sheet29">
    <tabColor indexed="11"/>
    <pageSetUpPr fitToPage="1"/>
  </sheetPr>
  <dimension ref="A1:Z19"/>
  <sheetViews>
    <sheetView topLeftCell="L1" zoomScaleNormal="100" zoomScaleSheetLayoutView="75" workbookViewId="0">
      <pane ySplit="3" topLeftCell="A4" activePane="bottomLeft" state="frozen"/>
      <selection activeCell="X2" sqref="X2"/>
      <selection pane="bottomLeft" activeCell="X2" sqref="X2"/>
    </sheetView>
  </sheetViews>
  <sheetFormatPr defaultColWidth="9" defaultRowHeight="13.2" x14ac:dyDescent="0.2"/>
  <cols>
    <col min="1" max="1" width="20.33203125" style="6" customWidth="1"/>
    <col min="2" max="12" width="10.6640625" style="6" customWidth="1"/>
    <col min="13" max="14" width="9" style="6"/>
    <col min="15" max="15" width="20.33203125" style="6" customWidth="1"/>
    <col min="16" max="26" width="10.6640625" style="6" customWidth="1"/>
    <col min="27" max="16384" width="9" style="6"/>
  </cols>
  <sheetData>
    <row r="1" spans="1:26" s="39" customFormat="1" ht="34.5" customHeight="1" x14ac:dyDescent="0.2">
      <c r="A1" s="45" t="s">
        <v>134</v>
      </c>
      <c r="C1" s="44"/>
      <c r="G1" s="42"/>
      <c r="H1" s="64" t="s">
        <v>101</v>
      </c>
      <c r="I1" s="288"/>
      <c r="J1" s="288"/>
      <c r="K1" s="288"/>
      <c r="L1" s="288"/>
      <c r="N1" s="46"/>
      <c r="O1" s="45" t="s">
        <v>134</v>
      </c>
      <c r="Q1" s="44"/>
      <c r="U1" s="42"/>
      <c r="V1" s="64" t="s">
        <v>101</v>
      </c>
      <c r="W1" s="292" t="s">
        <v>32</v>
      </c>
      <c r="X1" s="292"/>
      <c r="Y1" s="292"/>
      <c r="Z1" s="292"/>
    </row>
    <row r="2" spans="1:26" ht="33" customHeight="1" x14ac:dyDescent="0.2">
      <c r="A2" s="38" t="s">
        <v>133</v>
      </c>
      <c r="B2" s="37"/>
      <c r="N2" s="11"/>
      <c r="O2" s="38" t="s">
        <v>133</v>
      </c>
      <c r="P2" s="37"/>
    </row>
    <row r="3" spans="1:26" ht="20.100000000000001" customHeight="1" x14ac:dyDescent="0.2">
      <c r="A3" s="23" t="s">
        <v>132</v>
      </c>
      <c r="B3" s="37"/>
      <c r="N3" s="11"/>
      <c r="O3" s="23" t="s">
        <v>132</v>
      </c>
      <c r="P3" s="37"/>
    </row>
    <row r="4" spans="1:26" ht="16.2" x14ac:dyDescent="0.2">
      <c r="A4" s="37"/>
      <c r="B4" s="37"/>
      <c r="L4" s="22" t="s">
        <v>131</v>
      </c>
      <c r="N4" s="11"/>
      <c r="O4" s="37"/>
      <c r="P4" s="37"/>
      <c r="Z4" s="22" t="s">
        <v>131</v>
      </c>
    </row>
    <row r="5" spans="1:26" ht="13.8" thickBot="1" x14ac:dyDescent="0.25">
      <c r="A5" s="85"/>
      <c r="B5" s="21" t="s">
        <v>56</v>
      </c>
      <c r="C5" s="21" t="s">
        <v>55</v>
      </c>
      <c r="D5" s="21" t="s">
        <v>54</v>
      </c>
      <c r="E5" s="21" t="s">
        <v>53</v>
      </c>
      <c r="F5" s="21" t="s">
        <v>52</v>
      </c>
      <c r="G5" s="21" t="s">
        <v>51</v>
      </c>
      <c r="H5" s="21" t="s">
        <v>50</v>
      </c>
      <c r="I5" s="21" t="s">
        <v>49</v>
      </c>
      <c r="J5" s="21" t="s">
        <v>48</v>
      </c>
      <c r="K5" s="21" t="s">
        <v>47</v>
      </c>
      <c r="L5" s="84" t="s">
        <v>46</v>
      </c>
      <c r="N5" s="11"/>
      <c r="O5" s="85"/>
      <c r="P5" s="21" t="s">
        <v>56</v>
      </c>
      <c r="Q5" s="21" t="s">
        <v>55</v>
      </c>
      <c r="R5" s="21" t="s">
        <v>54</v>
      </c>
      <c r="S5" s="21" t="s">
        <v>53</v>
      </c>
      <c r="T5" s="21" t="s">
        <v>52</v>
      </c>
      <c r="U5" s="21" t="s">
        <v>51</v>
      </c>
      <c r="V5" s="21" t="s">
        <v>50</v>
      </c>
      <c r="W5" s="21" t="s">
        <v>49</v>
      </c>
      <c r="X5" s="21" t="s">
        <v>48</v>
      </c>
      <c r="Y5" s="21" t="s">
        <v>47</v>
      </c>
      <c r="Z5" s="84" t="s">
        <v>46</v>
      </c>
    </row>
    <row r="6" spans="1:26" ht="47.25" customHeight="1" thickBot="1" x14ac:dyDescent="0.25">
      <c r="A6" s="82" t="s">
        <v>130</v>
      </c>
      <c r="B6" s="34"/>
      <c r="C6" s="34"/>
      <c r="D6" s="34"/>
      <c r="E6" s="34"/>
      <c r="F6" s="34"/>
      <c r="G6" s="34"/>
      <c r="H6" s="34"/>
      <c r="I6" s="34"/>
      <c r="J6" s="34"/>
      <c r="K6" s="34"/>
      <c r="L6" s="34"/>
      <c r="N6" s="11"/>
      <c r="O6" s="82" t="s">
        <v>130</v>
      </c>
      <c r="P6" s="83">
        <v>2</v>
      </c>
      <c r="Q6" s="83">
        <v>2</v>
      </c>
      <c r="R6" s="83">
        <v>2</v>
      </c>
      <c r="S6" s="83">
        <v>2</v>
      </c>
      <c r="T6" s="83">
        <v>2</v>
      </c>
      <c r="U6" s="83">
        <v>2</v>
      </c>
      <c r="V6" s="83">
        <v>3</v>
      </c>
      <c r="W6" s="83">
        <v>3</v>
      </c>
      <c r="X6" s="83">
        <v>3</v>
      </c>
      <c r="Y6" s="83">
        <v>3</v>
      </c>
      <c r="Z6" s="83">
        <v>3</v>
      </c>
    </row>
    <row r="7" spans="1:26" ht="47.25" customHeight="1" thickBot="1" x14ac:dyDescent="0.25">
      <c r="A7" s="82" t="s">
        <v>129</v>
      </c>
      <c r="B7" s="34"/>
      <c r="C7" s="34"/>
      <c r="D7" s="34"/>
      <c r="E7" s="34"/>
      <c r="F7" s="34"/>
      <c r="G7" s="34"/>
      <c r="H7" s="34"/>
      <c r="I7" s="34"/>
      <c r="J7" s="34"/>
      <c r="K7" s="34"/>
      <c r="L7" s="34"/>
      <c r="N7" s="11"/>
      <c r="O7" s="82" t="s">
        <v>129</v>
      </c>
      <c r="P7" s="83">
        <v>1</v>
      </c>
      <c r="Q7" s="83">
        <v>1</v>
      </c>
      <c r="R7" s="83">
        <v>1</v>
      </c>
      <c r="S7" s="83">
        <v>1</v>
      </c>
      <c r="T7" s="83">
        <v>1</v>
      </c>
      <c r="U7" s="83">
        <v>1</v>
      </c>
      <c r="V7" s="83">
        <v>1</v>
      </c>
      <c r="W7" s="83">
        <v>2</v>
      </c>
      <c r="X7" s="83">
        <v>2</v>
      </c>
      <c r="Y7" s="83">
        <v>2</v>
      </c>
      <c r="Z7" s="83">
        <v>2</v>
      </c>
    </row>
    <row r="8" spans="1:26" ht="47.25" customHeight="1" thickBot="1" x14ac:dyDescent="0.25">
      <c r="A8" s="82" t="s">
        <v>128</v>
      </c>
      <c r="B8" s="34"/>
      <c r="C8" s="34"/>
      <c r="D8" s="34"/>
      <c r="E8" s="34"/>
      <c r="F8" s="34"/>
      <c r="G8" s="34"/>
      <c r="H8" s="34"/>
      <c r="I8" s="34"/>
      <c r="J8" s="34"/>
      <c r="K8" s="34"/>
      <c r="L8" s="34"/>
      <c r="N8" s="11"/>
      <c r="O8" s="82" t="s">
        <v>128</v>
      </c>
      <c r="P8" s="83">
        <v>1</v>
      </c>
      <c r="Q8" s="83">
        <v>1</v>
      </c>
      <c r="R8" s="83">
        <v>1</v>
      </c>
      <c r="S8" s="83">
        <v>1</v>
      </c>
      <c r="T8" s="83">
        <v>1</v>
      </c>
      <c r="U8" s="83">
        <v>1</v>
      </c>
      <c r="V8" s="83">
        <v>1</v>
      </c>
      <c r="W8" s="83">
        <v>1</v>
      </c>
      <c r="X8" s="83">
        <v>1</v>
      </c>
      <c r="Y8" s="83">
        <v>1</v>
      </c>
      <c r="Z8" s="83">
        <v>1</v>
      </c>
    </row>
    <row r="9" spans="1:26" ht="47.25" customHeight="1" thickBot="1" x14ac:dyDescent="0.25">
      <c r="A9" s="82" t="s">
        <v>127</v>
      </c>
      <c r="B9" s="34"/>
      <c r="C9" s="34"/>
      <c r="D9" s="34"/>
      <c r="E9" s="34"/>
      <c r="F9" s="34"/>
      <c r="G9" s="34"/>
      <c r="H9" s="34"/>
      <c r="I9" s="34"/>
      <c r="J9" s="34"/>
      <c r="K9" s="34"/>
      <c r="L9" s="34"/>
      <c r="N9" s="11"/>
      <c r="O9" s="82" t="s">
        <v>127</v>
      </c>
      <c r="P9" s="83">
        <v>2</v>
      </c>
      <c r="Q9" s="83">
        <v>2</v>
      </c>
      <c r="R9" s="83">
        <v>4</v>
      </c>
      <c r="S9" s="83">
        <v>4</v>
      </c>
      <c r="T9" s="83">
        <v>4</v>
      </c>
      <c r="U9" s="83">
        <v>4</v>
      </c>
      <c r="V9" s="83">
        <v>4</v>
      </c>
      <c r="W9" s="83">
        <v>2</v>
      </c>
      <c r="X9" s="83">
        <v>2</v>
      </c>
      <c r="Y9" s="83">
        <v>2</v>
      </c>
      <c r="Z9" s="83">
        <v>2</v>
      </c>
    </row>
    <row r="10" spans="1:26" ht="47.25" customHeight="1" thickBot="1" x14ac:dyDescent="0.25">
      <c r="A10" s="82" t="s">
        <v>126</v>
      </c>
      <c r="B10" s="34"/>
      <c r="C10" s="34"/>
      <c r="D10" s="34"/>
      <c r="E10" s="34"/>
      <c r="F10" s="34"/>
      <c r="G10" s="34"/>
      <c r="H10" s="34"/>
      <c r="I10" s="34"/>
      <c r="J10" s="34"/>
      <c r="K10" s="34"/>
      <c r="L10" s="34"/>
      <c r="N10" s="11"/>
      <c r="O10" s="82" t="s">
        <v>126</v>
      </c>
      <c r="P10" s="83">
        <v>0</v>
      </c>
      <c r="Q10" s="83">
        <v>0</v>
      </c>
      <c r="R10" s="83">
        <v>0</v>
      </c>
      <c r="S10" s="83">
        <v>0</v>
      </c>
      <c r="T10" s="83">
        <v>0</v>
      </c>
      <c r="U10" s="83">
        <v>0</v>
      </c>
      <c r="V10" s="83">
        <v>0</v>
      </c>
      <c r="W10" s="83">
        <v>0</v>
      </c>
      <c r="X10" s="83">
        <v>0</v>
      </c>
      <c r="Y10" s="83">
        <v>0</v>
      </c>
      <c r="Z10" s="83">
        <v>0</v>
      </c>
    </row>
    <row r="11" spans="1:26" ht="47.25" customHeight="1" thickBot="1" x14ac:dyDescent="0.25">
      <c r="A11" s="82" t="s">
        <v>125</v>
      </c>
      <c r="B11" s="34"/>
      <c r="C11" s="34"/>
      <c r="D11" s="34"/>
      <c r="E11" s="34"/>
      <c r="F11" s="34"/>
      <c r="G11" s="34"/>
      <c r="H11" s="34"/>
      <c r="I11" s="34"/>
      <c r="J11" s="34"/>
      <c r="K11" s="34"/>
      <c r="L11" s="34"/>
      <c r="N11" s="11"/>
      <c r="O11" s="82" t="s">
        <v>125</v>
      </c>
      <c r="P11" s="83">
        <v>2</v>
      </c>
      <c r="Q11" s="83">
        <v>2</v>
      </c>
      <c r="R11" s="83">
        <v>2</v>
      </c>
      <c r="S11" s="83">
        <v>2</v>
      </c>
      <c r="T11" s="83">
        <v>2</v>
      </c>
      <c r="U11" s="83">
        <v>2</v>
      </c>
      <c r="V11" s="83">
        <v>1</v>
      </c>
      <c r="W11" s="83">
        <v>1</v>
      </c>
      <c r="X11" s="83">
        <v>1</v>
      </c>
      <c r="Y11" s="83">
        <v>1</v>
      </c>
      <c r="Z11" s="83">
        <v>1</v>
      </c>
    </row>
    <row r="12" spans="1:26" ht="47.25" customHeight="1" thickBot="1" x14ac:dyDescent="0.25">
      <c r="A12" s="82" t="s">
        <v>124</v>
      </c>
      <c r="B12" s="34">
        <f t="shared" ref="B12:L12" si="0">SUM(B6:B11)</f>
        <v>0</v>
      </c>
      <c r="C12" s="34">
        <f t="shared" si="0"/>
        <v>0</v>
      </c>
      <c r="D12" s="34">
        <f t="shared" si="0"/>
        <v>0</v>
      </c>
      <c r="E12" s="34">
        <f t="shared" si="0"/>
        <v>0</v>
      </c>
      <c r="F12" s="34">
        <f t="shared" si="0"/>
        <v>0</v>
      </c>
      <c r="G12" s="34">
        <f t="shared" si="0"/>
        <v>0</v>
      </c>
      <c r="H12" s="34">
        <f t="shared" si="0"/>
        <v>0</v>
      </c>
      <c r="I12" s="34">
        <f t="shared" si="0"/>
        <v>0</v>
      </c>
      <c r="J12" s="34">
        <f t="shared" si="0"/>
        <v>0</v>
      </c>
      <c r="K12" s="34">
        <f t="shared" si="0"/>
        <v>0</v>
      </c>
      <c r="L12" s="34">
        <f t="shared" si="0"/>
        <v>0</v>
      </c>
      <c r="N12" s="11"/>
      <c r="O12" s="82" t="s">
        <v>124</v>
      </c>
      <c r="P12" s="34">
        <f t="shared" ref="P12:Z12" si="1">SUM(P6:P11)</f>
        <v>8</v>
      </c>
      <c r="Q12" s="34">
        <f t="shared" si="1"/>
        <v>8</v>
      </c>
      <c r="R12" s="34">
        <f t="shared" si="1"/>
        <v>10</v>
      </c>
      <c r="S12" s="34">
        <f t="shared" si="1"/>
        <v>10</v>
      </c>
      <c r="T12" s="34">
        <f t="shared" si="1"/>
        <v>10</v>
      </c>
      <c r="U12" s="34">
        <f t="shared" si="1"/>
        <v>10</v>
      </c>
      <c r="V12" s="34">
        <f t="shared" si="1"/>
        <v>10</v>
      </c>
      <c r="W12" s="34">
        <f t="shared" si="1"/>
        <v>9</v>
      </c>
      <c r="X12" s="34">
        <f t="shared" si="1"/>
        <v>9</v>
      </c>
      <c r="Y12" s="34">
        <f t="shared" si="1"/>
        <v>9</v>
      </c>
      <c r="Z12" s="34">
        <f t="shared" si="1"/>
        <v>9</v>
      </c>
    </row>
    <row r="13" spans="1:26" ht="63.75" customHeight="1" thickBot="1" x14ac:dyDescent="0.25">
      <c r="A13" s="81" t="s">
        <v>123</v>
      </c>
      <c r="B13" s="34">
        <f t="shared" ref="B13:L13" si="2">SUM(B9:B11)</f>
        <v>0</v>
      </c>
      <c r="C13" s="34">
        <f t="shared" si="2"/>
        <v>0</v>
      </c>
      <c r="D13" s="34">
        <f t="shared" si="2"/>
        <v>0</v>
      </c>
      <c r="E13" s="34">
        <f t="shared" si="2"/>
        <v>0</v>
      </c>
      <c r="F13" s="34">
        <f t="shared" si="2"/>
        <v>0</v>
      </c>
      <c r="G13" s="34">
        <f t="shared" si="2"/>
        <v>0</v>
      </c>
      <c r="H13" s="34">
        <f t="shared" si="2"/>
        <v>0</v>
      </c>
      <c r="I13" s="34">
        <f t="shared" si="2"/>
        <v>0</v>
      </c>
      <c r="J13" s="34">
        <f t="shared" si="2"/>
        <v>0</v>
      </c>
      <c r="K13" s="34">
        <f t="shared" si="2"/>
        <v>0</v>
      </c>
      <c r="L13" s="34">
        <f t="shared" si="2"/>
        <v>0</v>
      </c>
      <c r="N13" s="11"/>
      <c r="O13" s="81" t="s">
        <v>123</v>
      </c>
      <c r="P13" s="34">
        <f t="shared" ref="P13:Z13" si="3">SUM(P9:P11)</f>
        <v>4</v>
      </c>
      <c r="Q13" s="34">
        <f t="shared" si="3"/>
        <v>4</v>
      </c>
      <c r="R13" s="34">
        <f t="shared" si="3"/>
        <v>6</v>
      </c>
      <c r="S13" s="34">
        <f t="shared" si="3"/>
        <v>6</v>
      </c>
      <c r="T13" s="34">
        <f t="shared" si="3"/>
        <v>6</v>
      </c>
      <c r="U13" s="34">
        <f t="shared" si="3"/>
        <v>6</v>
      </c>
      <c r="V13" s="34">
        <f t="shared" si="3"/>
        <v>5</v>
      </c>
      <c r="W13" s="34">
        <f t="shared" si="3"/>
        <v>3</v>
      </c>
      <c r="X13" s="34">
        <f t="shared" si="3"/>
        <v>3</v>
      </c>
      <c r="Y13" s="34">
        <f t="shared" si="3"/>
        <v>3</v>
      </c>
      <c r="Z13" s="34">
        <f t="shared" si="3"/>
        <v>3</v>
      </c>
    </row>
    <row r="14" spans="1:26" ht="64.5" customHeight="1" thickBot="1" x14ac:dyDescent="0.25">
      <c r="A14" s="81" t="s">
        <v>122</v>
      </c>
      <c r="B14" s="79" t="e">
        <f t="shared" ref="B14:L14" si="4">ROUNDDOWN(B13/B12*100,1)</f>
        <v>#DIV/0!</v>
      </c>
      <c r="C14" s="79" t="e">
        <f t="shared" si="4"/>
        <v>#DIV/0!</v>
      </c>
      <c r="D14" s="79" t="e">
        <f t="shared" si="4"/>
        <v>#DIV/0!</v>
      </c>
      <c r="E14" s="79" t="e">
        <f t="shared" si="4"/>
        <v>#DIV/0!</v>
      </c>
      <c r="F14" s="79" t="e">
        <f t="shared" si="4"/>
        <v>#DIV/0!</v>
      </c>
      <c r="G14" s="80" t="e">
        <f t="shared" si="4"/>
        <v>#DIV/0!</v>
      </c>
      <c r="H14" s="80" t="e">
        <f t="shared" si="4"/>
        <v>#DIV/0!</v>
      </c>
      <c r="I14" s="80" t="e">
        <f t="shared" si="4"/>
        <v>#DIV/0!</v>
      </c>
      <c r="J14" s="80" t="e">
        <f t="shared" si="4"/>
        <v>#DIV/0!</v>
      </c>
      <c r="K14" s="79" t="e">
        <f t="shared" si="4"/>
        <v>#DIV/0!</v>
      </c>
      <c r="L14" s="79" t="e">
        <f t="shared" si="4"/>
        <v>#DIV/0!</v>
      </c>
      <c r="N14" s="11"/>
      <c r="O14" s="81" t="s">
        <v>122</v>
      </c>
      <c r="P14" s="79">
        <f t="shared" ref="P14:Z14" si="5">ROUNDDOWN(P13/P12*100,1)</f>
        <v>50</v>
      </c>
      <c r="Q14" s="79">
        <f t="shared" si="5"/>
        <v>50</v>
      </c>
      <c r="R14" s="79">
        <f t="shared" si="5"/>
        <v>60</v>
      </c>
      <c r="S14" s="79">
        <f t="shared" si="5"/>
        <v>60</v>
      </c>
      <c r="T14" s="79">
        <f t="shared" si="5"/>
        <v>60</v>
      </c>
      <c r="U14" s="80">
        <f t="shared" si="5"/>
        <v>60</v>
      </c>
      <c r="V14" s="80">
        <f t="shared" si="5"/>
        <v>50</v>
      </c>
      <c r="W14" s="80">
        <f t="shared" si="5"/>
        <v>33.299999999999997</v>
      </c>
      <c r="X14" s="80">
        <f t="shared" si="5"/>
        <v>33.299999999999997</v>
      </c>
      <c r="Y14" s="79">
        <f t="shared" si="5"/>
        <v>33.299999999999997</v>
      </c>
      <c r="Z14" s="79">
        <f t="shared" si="5"/>
        <v>33.299999999999997</v>
      </c>
    </row>
    <row r="15" spans="1:26" ht="50.1" customHeight="1" thickTop="1" thickBot="1" x14ac:dyDescent="0.25">
      <c r="A15" s="293" t="s">
        <v>121</v>
      </c>
      <c r="B15" s="294"/>
      <c r="C15" s="295"/>
      <c r="D15" s="296" t="e">
        <f>ROUNDDOWN(SUM(B14:L14)/11,1)</f>
        <v>#DIV/0!</v>
      </c>
      <c r="E15" s="297"/>
      <c r="F15" s="78" t="s">
        <v>37</v>
      </c>
      <c r="K15" s="77"/>
      <c r="L15" s="76"/>
      <c r="N15" s="11"/>
      <c r="O15" s="293" t="s">
        <v>121</v>
      </c>
      <c r="P15" s="294"/>
      <c r="Q15" s="295"/>
      <c r="R15" s="296">
        <f>ROUNDDOWN(SUM(P14:Z14)/11,1)</f>
        <v>47.5</v>
      </c>
      <c r="S15" s="297"/>
      <c r="T15" s="78" t="s">
        <v>37</v>
      </c>
      <c r="Y15" s="77"/>
      <c r="Z15" s="76"/>
    </row>
    <row r="16" spans="1:26" ht="50.1" customHeight="1" thickTop="1" x14ac:dyDescent="0.2">
      <c r="A16" s="75"/>
      <c r="K16" s="7"/>
      <c r="L16" s="74"/>
      <c r="O16" s="75"/>
      <c r="Y16" s="7"/>
      <c r="Z16" s="74"/>
    </row>
    <row r="19" spans="1:20" ht="30" customHeight="1" x14ac:dyDescent="0.2">
      <c r="A19" s="73"/>
      <c r="B19" s="73"/>
      <c r="C19" s="73"/>
      <c r="D19" s="72"/>
      <c r="E19" s="72"/>
      <c r="F19" s="8"/>
      <c r="O19" s="10"/>
      <c r="P19" s="10"/>
      <c r="Q19" s="10"/>
      <c r="R19" s="26"/>
      <c r="S19" s="26"/>
      <c r="T19" s="8"/>
    </row>
  </sheetData>
  <mergeCells count="6">
    <mergeCell ref="W1:Z1"/>
    <mergeCell ref="A15:C15"/>
    <mergeCell ref="D15:E15"/>
    <mergeCell ref="O15:Q15"/>
    <mergeCell ref="R15:S15"/>
    <mergeCell ref="I1:L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2694A-0AFD-468B-8EBE-70BE536E5E1A}">
  <sheetPr codeName="Sheet30">
    <tabColor indexed="11"/>
    <pageSetUpPr fitToPage="1"/>
  </sheetPr>
  <dimension ref="A1:AF26"/>
  <sheetViews>
    <sheetView topLeftCell="E1" zoomScaleNormal="100" workbookViewId="0">
      <pane ySplit="3" topLeftCell="A7" activePane="bottomLeft" state="frozen"/>
      <selection activeCell="X2" sqref="X2"/>
      <selection pane="bottomLeft" activeCell="X2" sqref="X2"/>
    </sheetView>
  </sheetViews>
  <sheetFormatPr defaultColWidth="9" defaultRowHeight="13.2" x14ac:dyDescent="0.2"/>
  <cols>
    <col min="1" max="1" width="10.6640625" style="6" customWidth="1"/>
    <col min="2" max="2" width="9" style="6"/>
    <col min="3" max="3" width="3.21875" style="6" customWidth="1"/>
    <col min="4" max="14" width="8" style="6" customWidth="1"/>
    <col min="15" max="15" width="12.6640625" style="6" customWidth="1"/>
    <col min="16" max="17" width="9" style="6"/>
    <col min="18" max="18" width="10.6640625" style="6" customWidth="1"/>
    <col min="19" max="19" width="9" style="6"/>
    <col min="20" max="20" width="3.21875" style="6" customWidth="1"/>
    <col min="21" max="31" width="8" style="6" customWidth="1"/>
    <col min="32" max="32" width="12.6640625" style="6" customWidth="1"/>
    <col min="33" max="16384" width="9" style="6"/>
  </cols>
  <sheetData>
    <row r="1" spans="1:32" s="39" customFormat="1" ht="34.5" customHeight="1" x14ac:dyDescent="0.2">
      <c r="A1" s="92" t="s">
        <v>134</v>
      </c>
      <c r="E1" s="44"/>
      <c r="I1" s="42"/>
      <c r="J1" s="42"/>
      <c r="K1" s="91" t="s">
        <v>101</v>
      </c>
      <c r="L1" s="288"/>
      <c r="M1" s="288"/>
      <c r="N1" s="288"/>
      <c r="O1" s="288"/>
      <c r="Q1" s="46"/>
      <c r="R1" s="92" t="s">
        <v>134</v>
      </c>
      <c r="V1" s="44"/>
      <c r="Z1" s="42"/>
      <c r="AA1" s="42"/>
      <c r="AB1" s="91" t="s">
        <v>101</v>
      </c>
      <c r="AC1" s="292" t="s">
        <v>32</v>
      </c>
      <c r="AD1" s="292"/>
      <c r="AE1" s="292"/>
      <c r="AF1" s="292"/>
    </row>
    <row r="2" spans="1:32" ht="33" customHeight="1" x14ac:dyDescent="0.2">
      <c r="A2" s="38" t="s">
        <v>158</v>
      </c>
      <c r="B2" s="37"/>
      <c r="C2" s="37"/>
      <c r="D2" s="37"/>
      <c r="Q2" s="11"/>
      <c r="R2" s="38" t="s">
        <v>158</v>
      </c>
      <c r="S2" s="37"/>
      <c r="T2" s="37"/>
      <c r="U2" s="37"/>
    </row>
    <row r="3" spans="1:32" ht="20.100000000000001" customHeight="1" x14ac:dyDescent="0.2">
      <c r="A3" s="23" t="s">
        <v>157</v>
      </c>
      <c r="B3" s="37"/>
      <c r="C3" s="37"/>
      <c r="D3" s="37"/>
      <c r="Q3" s="11"/>
      <c r="R3" s="23" t="s">
        <v>157</v>
      </c>
      <c r="S3" s="37"/>
      <c r="T3" s="37"/>
      <c r="U3" s="37"/>
    </row>
    <row r="4" spans="1:32" ht="20.100000000000001" customHeight="1" x14ac:dyDescent="0.2">
      <c r="A4" s="38"/>
      <c r="B4" s="37"/>
      <c r="C4" s="37"/>
      <c r="D4" s="37"/>
      <c r="Q4" s="11"/>
      <c r="R4" s="38"/>
      <c r="S4" s="37"/>
      <c r="T4" s="37"/>
      <c r="U4" s="37"/>
    </row>
    <row r="5" spans="1:32" ht="16.2" x14ac:dyDescent="0.2">
      <c r="A5" s="37"/>
      <c r="B5" s="37"/>
      <c r="C5" s="37"/>
      <c r="D5" s="37"/>
      <c r="O5" s="22" t="s">
        <v>156</v>
      </c>
      <c r="Q5" s="11"/>
      <c r="R5" s="37"/>
      <c r="S5" s="37"/>
      <c r="T5" s="37"/>
      <c r="U5" s="37"/>
      <c r="AF5" s="22" t="s">
        <v>156</v>
      </c>
    </row>
    <row r="6" spans="1:32" ht="13.8" thickBot="1" x14ac:dyDescent="0.25">
      <c r="A6" s="85" t="s">
        <v>155</v>
      </c>
      <c r="B6" s="267" t="s">
        <v>154</v>
      </c>
      <c r="C6" s="299"/>
      <c r="D6" s="21" t="s">
        <v>56</v>
      </c>
      <c r="E6" s="21" t="s">
        <v>55</v>
      </c>
      <c r="F6" s="21" t="s">
        <v>54</v>
      </c>
      <c r="G6" s="21" t="s">
        <v>53</v>
      </c>
      <c r="H6" s="21" t="s">
        <v>52</v>
      </c>
      <c r="I6" s="21" t="s">
        <v>51</v>
      </c>
      <c r="J6" s="21" t="s">
        <v>50</v>
      </c>
      <c r="K6" s="21" t="s">
        <v>49</v>
      </c>
      <c r="L6" s="21" t="s">
        <v>48</v>
      </c>
      <c r="M6" s="21" t="s">
        <v>47</v>
      </c>
      <c r="N6" s="20" t="s">
        <v>46</v>
      </c>
      <c r="O6" s="19" t="s">
        <v>45</v>
      </c>
      <c r="Q6" s="11"/>
      <c r="R6" s="85" t="s">
        <v>155</v>
      </c>
      <c r="S6" s="267" t="s">
        <v>154</v>
      </c>
      <c r="T6" s="299"/>
      <c r="U6" s="21" t="s">
        <v>56</v>
      </c>
      <c r="V6" s="21" t="s">
        <v>55</v>
      </c>
      <c r="W6" s="21" t="s">
        <v>54</v>
      </c>
      <c r="X6" s="21" t="s">
        <v>53</v>
      </c>
      <c r="Y6" s="21" t="s">
        <v>52</v>
      </c>
      <c r="Z6" s="21" t="s">
        <v>51</v>
      </c>
      <c r="AA6" s="21" t="s">
        <v>50</v>
      </c>
      <c r="AB6" s="21" t="s">
        <v>49</v>
      </c>
      <c r="AC6" s="21" t="s">
        <v>48</v>
      </c>
      <c r="AD6" s="21" t="s">
        <v>47</v>
      </c>
      <c r="AE6" s="20" t="s">
        <v>46</v>
      </c>
      <c r="AF6" s="19" t="s">
        <v>45</v>
      </c>
    </row>
    <row r="7" spans="1:32" ht="47.25" customHeight="1" thickBot="1" x14ac:dyDescent="0.25">
      <c r="A7" s="82" t="s">
        <v>153</v>
      </c>
      <c r="B7" s="258"/>
      <c r="C7" s="298"/>
      <c r="D7" s="34"/>
      <c r="E7" s="34"/>
      <c r="F7" s="34"/>
      <c r="G7" s="34"/>
      <c r="H7" s="34"/>
      <c r="I7" s="34"/>
      <c r="J7" s="34"/>
      <c r="K7" s="34"/>
      <c r="L7" s="34"/>
      <c r="M7" s="34"/>
      <c r="N7" s="34"/>
      <c r="O7" s="32">
        <f t="shared" ref="O7:O12" si="0">SUM(D7:N7)</f>
        <v>0</v>
      </c>
      <c r="Q7" s="11"/>
      <c r="R7" s="82" t="s">
        <v>153</v>
      </c>
      <c r="S7" s="308" t="s">
        <v>150</v>
      </c>
      <c r="T7" s="309"/>
      <c r="U7" s="33">
        <v>20</v>
      </c>
      <c r="V7" s="33">
        <v>20</v>
      </c>
      <c r="W7" s="33">
        <v>20</v>
      </c>
      <c r="X7" s="33">
        <v>20</v>
      </c>
      <c r="Y7" s="33">
        <v>20</v>
      </c>
      <c r="Z7" s="33">
        <v>20</v>
      </c>
      <c r="AA7" s="33">
        <v>10</v>
      </c>
      <c r="AB7" s="33">
        <v>15</v>
      </c>
      <c r="AC7" s="33">
        <v>15</v>
      </c>
      <c r="AD7" s="33">
        <v>10</v>
      </c>
      <c r="AE7" s="33">
        <v>20</v>
      </c>
      <c r="AF7" s="32">
        <f t="shared" ref="AF7:AF12" si="1">SUM(U7:AE7)</f>
        <v>190</v>
      </c>
    </row>
    <row r="8" spans="1:32" ht="47.25" customHeight="1" thickBot="1" x14ac:dyDescent="0.25">
      <c r="A8" s="82" t="s">
        <v>152</v>
      </c>
      <c r="B8" s="258"/>
      <c r="C8" s="298"/>
      <c r="D8" s="34"/>
      <c r="E8" s="34"/>
      <c r="F8" s="34"/>
      <c r="G8" s="34"/>
      <c r="H8" s="34"/>
      <c r="I8" s="34"/>
      <c r="J8" s="34"/>
      <c r="K8" s="34"/>
      <c r="L8" s="34"/>
      <c r="M8" s="34"/>
      <c r="N8" s="34"/>
      <c r="O8" s="32">
        <f t="shared" si="0"/>
        <v>0</v>
      </c>
      <c r="Q8" s="11"/>
      <c r="R8" s="82" t="s">
        <v>152</v>
      </c>
      <c r="S8" s="308" t="s">
        <v>150</v>
      </c>
      <c r="T8" s="309"/>
      <c r="U8" s="33">
        <v>20</v>
      </c>
      <c r="V8" s="33">
        <v>20</v>
      </c>
      <c r="W8" s="33">
        <v>20</v>
      </c>
      <c r="X8" s="33">
        <v>20</v>
      </c>
      <c r="Y8" s="33">
        <v>20</v>
      </c>
      <c r="Z8" s="33">
        <v>20</v>
      </c>
      <c r="AA8" s="33">
        <v>10</v>
      </c>
      <c r="AB8" s="33">
        <v>15</v>
      </c>
      <c r="AC8" s="33">
        <v>10</v>
      </c>
      <c r="AD8" s="33">
        <v>10</v>
      </c>
      <c r="AE8" s="33">
        <v>12</v>
      </c>
      <c r="AF8" s="32">
        <f t="shared" si="1"/>
        <v>177</v>
      </c>
    </row>
    <row r="9" spans="1:32" ht="47.25" customHeight="1" thickBot="1" x14ac:dyDescent="0.25">
      <c r="A9" s="82" t="s">
        <v>151</v>
      </c>
      <c r="B9" s="258"/>
      <c r="C9" s="298"/>
      <c r="D9" s="34"/>
      <c r="E9" s="34"/>
      <c r="F9" s="34"/>
      <c r="G9" s="34"/>
      <c r="H9" s="34"/>
      <c r="I9" s="34"/>
      <c r="J9" s="34"/>
      <c r="K9" s="34"/>
      <c r="L9" s="34"/>
      <c r="M9" s="34"/>
      <c r="N9" s="34"/>
      <c r="O9" s="32">
        <f t="shared" si="0"/>
        <v>0</v>
      </c>
      <c r="Q9" s="11"/>
      <c r="R9" s="82" t="s">
        <v>151</v>
      </c>
      <c r="S9" s="308" t="s">
        <v>150</v>
      </c>
      <c r="T9" s="309"/>
      <c r="U9" s="33">
        <v>10</v>
      </c>
      <c r="V9" s="33">
        <v>12</v>
      </c>
      <c r="W9" s="33">
        <v>10</v>
      </c>
      <c r="X9" s="33">
        <v>12</v>
      </c>
      <c r="Y9" s="33">
        <v>10</v>
      </c>
      <c r="Z9" s="33">
        <v>12</v>
      </c>
      <c r="AA9" s="33">
        <v>12</v>
      </c>
      <c r="AB9" s="33">
        <v>12</v>
      </c>
      <c r="AC9" s="33">
        <v>10</v>
      </c>
      <c r="AD9" s="33">
        <v>14</v>
      </c>
      <c r="AE9" s="33">
        <v>10</v>
      </c>
      <c r="AF9" s="32">
        <f t="shared" si="1"/>
        <v>124</v>
      </c>
    </row>
    <row r="10" spans="1:32" ht="47.25" customHeight="1" thickBot="1" x14ac:dyDescent="0.25">
      <c r="A10" s="82" t="s">
        <v>149</v>
      </c>
      <c r="B10" s="258"/>
      <c r="C10" s="298"/>
      <c r="D10" s="34"/>
      <c r="E10" s="34"/>
      <c r="F10" s="34"/>
      <c r="G10" s="34"/>
      <c r="H10" s="34"/>
      <c r="I10" s="34"/>
      <c r="J10" s="34"/>
      <c r="K10" s="34"/>
      <c r="L10" s="34"/>
      <c r="M10" s="34"/>
      <c r="N10" s="34"/>
      <c r="O10" s="32">
        <f t="shared" si="0"/>
        <v>0</v>
      </c>
      <c r="Q10" s="11"/>
      <c r="R10" s="82" t="s">
        <v>149</v>
      </c>
      <c r="S10" s="308" t="s">
        <v>148</v>
      </c>
      <c r="T10" s="309"/>
      <c r="U10" s="33">
        <v>10</v>
      </c>
      <c r="V10" s="33">
        <v>12</v>
      </c>
      <c r="W10" s="33">
        <v>10</v>
      </c>
      <c r="X10" s="33">
        <v>12</v>
      </c>
      <c r="Y10" s="33">
        <v>12</v>
      </c>
      <c r="Z10" s="33">
        <v>12</v>
      </c>
      <c r="AA10" s="33">
        <v>12</v>
      </c>
      <c r="AB10" s="33">
        <v>12</v>
      </c>
      <c r="AC10" s="33">
        <v>12</v>
      </c>
      <c r="AD10" s="33">
        <v>14</v>
      </c>
      <c r="AE10" s="33">
        <v>10</v>
      </c>
      <c r="AF10" s="32">
        <f t="shared" si="1"/>
        <v>128</v>
      </c>
    </row>
    <row r="11" spans="1:32" ht="47.25" customHeight="1" thickBot="1" x14ac:dyDescent="0.25">
      <c r="A11" s="82" t="s">
        <v>147</v>
      </c>
      <c r="B11" s="258"/>
      <c r="C11" s="298"/>
      <c r="D11" s="34"/>
      <c r="E11" s="34"/>
      <c r="F11" s="34"/>
      <c r="G11" s="34"/>
      <c r="H11" s="34"/>
      <c r="I11" s="34"/>
      <c r="J11" s="34"/>
      <c r="K11" s="34"/>
      <c r="L11" s="34"/>
      <c r="M11" s="34"/>
      <c r="N11" s="34"/>
      <c r="O11" s="32">
        <f t="shared" si="0"/>
        <v>0</v>
      </c>
      <c r="Q11" s="11"/>
      <c r="R11" s="82" t="s">
        <v>147</v>
      </c>
      <c r="S11" s="308" t="s">
        <v>146</v>
      </c>
      <c r="T11" s="309"/>
      <c r="U11" s="33">
        <v>10</v>
      </c>
      <c r="V11" s="33">
        <v>12</v>
      </c>
      <c r="W11" s="33">
        <v>10</v>
      </c>
      <c r="X11" s="33">
        <v>12</v>
      </c>
      <c r="Y11" s="33">
        <v>14</v>
      </c>
      <c r="Z11" s="33">
        <v>12</v>
      </c>
      <c r="AA11" s="33">
        <v>12</v>
      </c>
      <c r="AB11" s="33">
        <v>12</v>
      </c>
      <c r="AC11" s="33">
        <v>10</v>
      </c>
      <c r="AD11" s="33">
        <v>14</v>
      </c>
      <c r="AE11" s="33">
        <v>10</v>
      </c>
      <c r="AF11" s="32">
        <f t="shared" si="1"/>
        <v>128</v>
      </c>
    </row>
    <row r="12" spans="1:32" ht="47.25" customHeight="1" thickBot="1" x14ac:dyDescent="0.25">
      <c r="A12" s="82" t="s">
        <v>145</v>
      </c>
      <c r="B12" s="258"/>
      <c r="C12" s="298"/>
      <c r="D12" s="34"/>
      <c r="E12" s="34"/>
      <c r="F12" s="34"/>
      <c r="G12" s="34"/>
      <c r="H12" s="34"/>
      <c r="I12" s="34"/>
      <c r="J12" s="34"/>
      <c r="K12" s="34"/>
      <c r="L12" s="34"/>
      <c r="M12" s="34"/>
      <c r="N12" s="34"/>
      <c r="O12" s="32">
        <f t="shared" si="0"/>
        <v>0</v>
      </c>
      <c r="Q12" s="11"/>
      <c r="R12" s="82" t="s">
        <v>145</v>
      </c>
      <c r="S12" s="308" t="s">
        <v>144</v>
      </c>
      <c r="T12" s="309"/>
      <c r="U12" s="33">
        <v>20</v>
      </c>
      <c r="V12" s="33">
        <v>25</v>
      </c>
      <c r="W12" s="33">
        <v>25</v>
      </c>
      <c r="X12" s="33">
        <v>25</v>
      </c>
      <c r="Y12" s="33">
        <v>20</v>
      </c>
      <c r="Z12" s="33">
        <v>20</v>
      </c>
      <c r="AA12" s="33">
        <v>22</v>
      </c>
      <c r="AB12" s="33">
        <v>23</v>
      </c>
      <c r="AC12" s="33">
        <v>25</v>
      </c>
      <c r="AD12" s="33">
        <v>25</v>
      </c>
      <c r="AE12" s="33">
        <v>20</v>
      </c>
      <c r="AF12" s="32">
        <f t="shared" si="1"/>
        <v>250</v>
      </c>
    </row>
    <row r="13" spans="1:32" ht="35.1" customHeight="1" thickTop="1" thickBot="1" x14ac:dyDescent="0.25">
      <c r="A13" s="75"/>
      <c r="B13" s="75"/>
      <c r="C13" s="75"/>
      <c r="J13" s="313" t="s">
        <v>143</v>
      </c>
      <c r="K13" s="314"/>
      <c r="L13" s="314"/>
      <c r="M13" s="314"/>
      <c r="N13" s="315"/>
      <c r="O13" s="90">
        <f>SUM(O7:O12)</f>
        <v>0</v>
      </c>
      <c r="Q13" s="11"/>
      <c r="R13" s="75"/>
      <c r="S13" s="75"/>
      <c r="T13" s="75"/>
      <c r="AA13" s="313" t="s">
        <v>143</v>
      </c>
      <c r="AB13" s="314"/>
      <c r="AC13" s="314"/>
      <c r="AD13" s="314"/>
      <c r="AE13" s="315"/>
      <c r="AF13" s="90">
        <f>SUM(AF7:AF12)</f>
        <v>997</v>
      </c>
    </row>
    <row r="14" spans="1:32" ht="74.25" customHeight="1" thickTop="1" thickBot="1" x14ac:dyDescent="0.25">
      <c r="A14" s="75"/>
      <c r="B14" s="75"/>
      <c r="C14" s="75"/>
      <c r="J14" s="310" t="s">
        <v>142</v>
      </c>
      <c r="K14" s="311"/>
      <c r="L14" s="311"/>
      <c r="M14" s="311"/>
      <c r="N14" s="312"/>
      <c r="O14" s="89"/>
      <c r="Q14" s="11"/>
      <c r="R14" s="75"/>
      <c r="S14" s="75"/>
      <c r="T14" s="75"/>
      <c r="AA14" s="310" t="s">
        <v>142</v>
      </c>
      <c r="AB14" s="311"/>
      <c r="AC14" s="311"/>
      <c r="AD14" s="311"/>
      <c r="AE14" s="312"/>
      <c r="AF14" s="88">
        <v>378</v>
      </c>
    </row>
    <row r="15" spans="1:32" x14ac:dyDescent="0.2">
      <c r="Q15" s="11"/>
    </row>
    <row r="16" spans="1:32" ht="13.8" thickBot="1" x14ac:dyDescent="0.25">
      <c r="Q16" s="11"/>
    </row>
    <row r="17" spans="1:28" ht="33.75" customHeight="1" thickBot="1" x14ac:dyDescent="0.25">
      <c r="A17" s="6" t="s">
        <v>141</v>
      </c>
      <c r="F17" s="301">
        <f>O13</f>
        <v>0</v>
      </c>
      <c r="G17" s="302"/>
      <c r="H17" s="87" t="s">
        <v>140</v>
      </c>
      <c r="Q17" s="11"/>
      <c r="R17" s="6" t="s">
        <v>141</v>
      </c>
      <c r="W17" s="301">
        <f>AF13</f>
        <v>997</v>
      </c>
      <c r="X17" s="302"/>
      <c r="Y17" s="87" t="s">
        <v>140</v>
      </c>
    </row>
    <row r="18" spans="1:28" ht="14.4" x14ac:dyDescent="0.2">
      <c r="A18" s="23"/>
      <c r="B18" s="23"/>
      <c r="C18" s="23"/>
      <c r="D18" s="23"/>
      <c r="H18" s="87" t="s">
        <v>137</v>
      </c>
      <c r="Q18" s="11"/>
      <c r="R18" s="23"/>
      <c r="S18" s="23"/>
      <c r="T18" s="23"/>
      <c r="U18" s="23"/>
      <c r="Y18" s="87" t="s">
        <v>137</v>
      </c>
    </row>
    <row r="19" spans="1:28" ht="15" thickBot="1" x14ac:dyDescent="0.25">
      <c r="A19" s="253"/>
      <c r="B19" s="253"/>
      <c r="C19" s="253"/>
      <c r="D19" s="253"/>
      <c r="E19" s="253"/>
      <c r="F19" s="307"/>
      <c r="G19" s="307"/>
      <c r="H19" s="8"/>
      <c r="J19" s="8"/>
      <c r="Q19" s="11"/>
      <c r="R19" s="253"/>
      <c r="S19" s="253"/>
      <c r="T19" s="253"/>
      <c r="U19" s="253"/>
      <c r="V19" s="253"/>
      <c r="W19" s="307"/>
      <c r="X19" s="307"/>
      <c r="Y19" s="8"/>
      <c r="AA19" s="8"/>
    </row>
    <row r="20" spans="1:28" ht="32.1" customHeight="1" x14ac:dyDescent="0.2">
      <c r="A20" s="263" t="s">
        <v>139</v>
      </c>
      <c r="B20" s="263"/>
      <c r="C20" s="263"/>
      <c r="D20" s="263"/>
      <c r="E20" s="264"/>
      <c r="F20" s="303">
        <f>O14</f>
        <v>0</v>
      </c>
      <c r="G20" s="304"/>
      <c r="H20" s="300" t="s">
        <v>138</v>
      </c>
      <c r="Q20" s="11"/>
      <c r="R20" s="263" t="s">
        <v>139</v>
      </c>
      <c r="S20" s="263"/>
      <c r="T20" s="263"/>
      <c r="U20" s="263"/>
      <c r="V20" s="264"/>
      <c r="W20" s="303">
        <f>AF14</f>
        <v>378</v>
      </c>
      <c r="X20" s="304"/>
      <c r="Y20" s="300" t="s">
        <v>138</v>
      </c>
    </row>
    <row r="21" spans="1:28" ht="15" thickBot="1" x14ac:dyDescent="0.25">
      <c r="A21" s="253"/>
      <c r="B21" s="253"/>
      <c r="C21" s="253"/>
      <c r="D21" s="253"/>
      <c r="E21" s="253"/>
      <c r="F21" s="305"/>
      <c r="G21" s="306"/>
      <c r="H21" s="300"/>
      <c r="K21" s="8"/>
      <c r="Q21" s="11"/>
      <c r="R21" s="253"/>
      <c r="S21" s="253"/>
      <c r="T21" s="253"/>
      <c r="U21" s="253"/>
      <c r="V21" s="253"/>
      <c r="W21" s="305"/>
      <c r="X21" s="306"/>
      <c r="Y21" s="300"/>
      <c r="AB21" s="8"/>
    </row>
    <row r="22" spans="1:28" ht="14.4" x14ac:dyDescent="0.2">
      <c r="A22" s="10"/>
      <c r="B22" s="10"/>
      <c r="C22" s="10"/>
      <c r="D22" s="10"/>
      <c r="E22" s="10"/>
      <c r="F22" s="29"/>
      <c r="G22" s="29"/>
      <c r="H22" s="59" t="s">
        <v>137</v>
      </c>
      <c r="I22" s="8"/>
      <c r="K22" s="8"/>
      <c r="Q22" s="11"/>
      <c r="R22" s="10"/>
      <c r="S22" s="10"/>
      <c r="T22" s="10"/>
      <c r="U22" s="10"/>
      <c r="V22" s="10"/>
      <c r="W22" s="29"/>
      <c r="X22" s="29"/>
      <c r="Y22" s="59" t="s">
        <v>137</v>
      </c>
      <c r="Z22" s="8"/>
      <c r="AB22" s="8"/>
    </row>
    <row r="23" spans="1:28" x14ac:dyDescent="0.2">
      <c r="H23" s="8"/>
      <c r="Q23" s="11"/>
      <c r="Y23" s="8"/>
    </row>
    <row r="24" spans="1:28" ht="30" customHeight="1" thickBot="1" x14ac:dyDescent="0.25">
      <c r="A24" s="86" t="s">
        <v>136</v>
      </c>
      <c r="B24" s="86"/>
      <c r="C24" s="86"/>
      <c r="D24" s="86"/>
      <c r="E24" s="86"/>
      <c r="F24" s="86"/>
      <c r="G24" s="86"/>
      <c r="H24" s="8"/>
      <c r="Q24" s="11"/>
      <c r="R24" s="86" t="s">
        <v>136</v>
      </c>
      <c r="S24" s="86"/>
      <c r="T24" s="86"/>
      <c r="U24" s="86"/>
      <c r="V24" s="86"/>
      <c r="W24" s="86"/>
      <c r="X24" s="86"/>
      <c r="Y24" s="8"/>
    </row>
    <row r="25" spans="1:28" ht="30" customHeight="1" thickBot="1" x14ac:dyDescent="0.25">
      <c r="A25" s="23" t="s">
        <v>135</v>
      </c>
      <c r="B25" s="23"/>
      <c r="C25" s="23"/>
      <c r="D25" s="23"/>
      <c r="E25" s="23"/>
      <c r="F25" s="251" t="e">
        <f>ROUNDDOWN(F20/F17*100,1)</f>
        <v>#DIV/0!</v>
      </c>
      <c r="G25" s="252"/>
      <c r="H25" s="8" t="s">
        <v>37</v>
      </c>
      <c r="Q25" s="11"/>
      <c r="R25" s="23" t="s">
        <v>135</v>
      </c>
      <c r="S25" s="23"/>
      <c r="T25" s="23"/>
      <c r="U25" s="23"/>
      <c r="V25" s="23"/>
      <c r="W25" s="251">
        <f>ROUNDDOWN(W20/W17*100,1)</f>
        <v>37.9</v>
      </c>
      <c r="X25" s="252"/>
      <c r="Y25" s="8" t="s">
        <v>37</v>
      </c>
    </row>
    <row r="26" spans="1:28" ht="30" customHeight="1" x14ac:dyDescent="0.2">
      <c r="A26" s="10"/>
      <c r="B26" s="10"/>
      <c r="C26" s="10"/>
      <c r="D26" s="10"/>
      <c r="E26" s="10"/>
      <c r="F26" s="26"/>
      <c r="G26" s="26"/>
      <c r="H26" s="8"/>
      <c r="Q26" s="11"/>
      <c r="R26" s="10"/>
      <c r="S26" s="10"/>
      <c r="T26" s="10"/>
      <c r="U26" s="10"/>
      <c r="V26" s="10"/>
      <c r="W26" s="26"/>
      <c r="X26" s="26"/>
      <c r="Y26" s="8"/>
    </row>
  </sheetData>
  <mergeCells count="36">
    <mergeCell ref="W25:X25"/>
    <mergeCell ref="L1:O1"/>
    <mergeCell ref="AC1:AF1"/>
    <mergeCell ref="R19:V19"/>
    <mergeCell ref="W19:X19"/>
    <mergeCell ref="R20:V20"/>
    <mergeCell ref="W20:X21"/>
    <mergeCell ref="Y20:Y21"/>
    <mergeCell ref="R21:V21"/>
    <mergeCell ref="S11:T11"/>
    <mergeCell ref="S12:T12"/>
    <mergeCell ref="AA13:AE13"/>
    <mergeCell ref="AA14:AE14"/>
    <mergeCell ref="W17:X17"/>
    <mergeCell ref="S6:T6"/>
    <mergeCell ref="S7:T7"/>
    <mergeCell ref="S8:T8"/>
    <mergeCell ref="S9:T9"/>
    <mergeCell ref="S10:T10"/>
    <mergeCell ref="J14:N14"/>
    <mergeCell ref="J13:N13"/>
    <mergeCell ref="H20:H21"/>
    <mergeCell ref="A21:E21"/>
    <mergeCell ref="F25:G25"/>
    <mergeCell ref="F17:G17"/>
    <mergeCell ref="A20:E20"/>
    <mergeCell ref="A19:E19"/>
    <mergeCell ref="F20:G21"/>
    <mergeCell ref="F19:G19"/>
    <mergeCell ref="B11:C11"/>
    <mergeCell ref="B12:C12"/>
    <mergeCell ref="B6:C6"/>
    <mergeCell ref="B7:C7"/>
    <mergeCell ref="B8:C8"/>
    <mergeCell ref="B9:C9"/>
    <mergeCell ref="B10:C10"/>
  </mergeCells>
  <phoneticPr fontId="3"/>
  <pageMargins left="0.39370078740157483" right="0.39370078740157483" top="0.98425196850393704" bottom="0.98425196850393704" header="0.51181102362204722" footer="0.51181102362204722"/>
  <pageSetup paperSize="9" scale="78"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ECCF5-7F07-415C-B386-5B3B94E391A9}">
  <sheetPr codeName="Sheet31">
    <tabColor indexed="11"/>
    <pageSetUpPr fitToPage="1"/>
  </sheetPr>
  <dimension ref="A1:L17"/>
  <sheetViews>
    <sheetView zoomScaleNormal="100" workbookViewId="0">
      <selection activeCell="X2" sqref="X2"/>
    </sheetView>
  </sheetViews>
  <sheetFormatPr defaultColWidth="9" defaultRowHeight="13.2" x14ac:dyDescent="0.2"/>
  <cols>
    <col min="1" max="1" width="20.6640625" style="6" customWidth="1"/>
    <col min="2" max="4" width="12.6640625" style="6" customWidth="1"/>
    <col min="5" max="5" width="15.6640625" style="6" customWidth="1"/>
    <col min="6" max="6" width="8.21875" style="6" customWidth="1"/>
    <col min="7" max="7" width="8" style="6" customWidth="1"/>
    <col min="8" max="8" width="20.6640625" style="6" customWidth="1"/>
    <col min="9" max="11" width="12.6640625" style="6" customWidth="1"/>
    <col min="12" max="12" width="15.6640625" style="6" customWidth="1"/>
    <col min="13" max="14" width="8" style="6" customWidth="1"/>
    <col min="15" max="16384" width="9" style="6"/>
  </cols>
  <sheetData>
    <row r="1" spans="1:12" s="67" customFormat="1" ht="20.25" customHeight="1" x14ac:dyDescent="0.2">
      <c r="A1" s="92" t="s">
        <v>163</v>
      </c>
      <c r="C1" s="69"/>
      <c r="G1" s="70"/>
      <c r="H1" s="92" t="s">
        <v>163</v>
      </c>
      <c r="J1" s="69"/>
    </row>
    <row r="2" spans="1:12" ht="19.2" x14ac:dyDescent="0.2">
      <c r="A2" s="38" t="s">
        <v>162</v>
      </c>
      <c r="B2" s="37"/>
      <c r="G2" s="11"/>
      <c r="H2" s="38" t="s">
        <v>162</v>
      </c>
      <c r="I2" s="37"/>
    </row>
    <row r="3" spans="1:12" ht="16.2" x14ac:dyDescent="0.2">
      <c r="A3" s="23" t="s">
        <v>132</v>
      </c>
      <c r="B3" s="37"/>
      <c r="G3" s="11"/>
      <c r="H3" s="23" t="s">
        <v>132</v>
      </c>
      <c r="I3" s="37"/>
    </row>
    <row r="4" spans="1:12" ht="23.25" customHeight="1" x14ac:dyDescent="0.2">
      <c r="A4" s="64" t="s">
        <v>101</v>
      </c>
      <c r="B4" s="288"/>
      <c r="C4" s="288"/>
      <c r="D4" s="288"/>
      <c r="E4" s="101"/>
      <c r="G4" s="11"/>
      <c r="H4" s="64" t="s">
        <v>101</v>
      </c>
      <c r="I4" s="292" t="s">
        <v>32</v>
      </c>
      <c r="J4" s="292"/>
      <c r="K4" s="292"/>
      <c r="L4" s="100"/>
    </row>
    <row r="5" spans="1:12" ht="16.2" x14ac:dyDescent="0.2">
      <c r="B5" s="37"/>
      <c r="D5" s="99" t="s">
        <v>131</v>
      </c>
      <c r="E5" s="99"/>
      <c r="G5" s="11"/>
      <c r="I5" s="37"/>
      <c r="K5" s="99" t="s">
        <v>131</v>
      </c>
      <c r="L5" s="99"/>
    </row>
    <row r="6" spans="1:12" ht="13.8" thickBot="1" x14ac:dyDescent="0.25">
      <c r="A6" s="98" t="s">
        <v>155</v>
      </c>
      <c r="B6" s="54" t="s">
        <v>111</v>
      </c>
      <c r="C6" s="54" t="s">
        <v>111</v>
      </c>
      <c r="D6" s="53" t="s">
        <v>110</v>
      </c>
      <c r="E6" s="97"/>
      <c r="F6" s="58"/>
      <c r="G6" s="11"/>
      <c r="H6" s="98" t="s">
        <v>155</v>
      </c>
      <c r="I6" s="52" t="s">
        <v>109</v>
      </c>
      <c r="J6" s="52" t="s">
        <v>108</v>
      </c>
      <c r="K6" s="51" t="s">
        <v>107</v>
      </c>
      <c r="L6" s="97"/>
    </row>
    <row r="7" spans="1:12" ht="32.1" customHeight="1" thickBot="1" x14ac:dyDescent="0.25">
      <c r="A7" s="82" t="s">
        <v>130</v>
      </c>
      <c r="B7" s="34"/>
      <c r="C7" s="34"/>
      <c r="D7" s="34"/>
      <c r="E7" s="96"/>
      <c r="G7" s="11"/>
      <c r="H7" s="82" t="s">
        <v>130</v>
      </c>
      <c r="I7" s="33">
        <v>5</v>
      </c>
      <c r="J7" s="33">
        <v>5</v>
      </c>
      <c r="K7" s="33">
        <v>5</v>
      </c>
      <c r="L7" s="96"/>
    </row>
    <row r="8" spans="1:12" ht="32.1" customHeight="1" thickBot="1" x14ac:dyDescent="0.25">
      <c r="A8" s="82" t="s">
        <v>129</v>
      </c>
      <c r="B8" s="34"/>
      <c r="C8" s="34"/>
      <c r="D8" s="34"/>
      <c r="E8" s="96"/>
      <c r="G8" s="11"/>
      <c r="H8" s="82" t="s">
        <v>129</v>
      </c>
      <c r="I8" s="33">
        <v>3</v>
      </c>
      <c r="J8" s="33">
        <v>3</v>
      </c>
      <c r="K8" s="33">
        <v>3</v>
      </c>
      <c r="L8" s="96"/>
    </row>
    <row r="9" spans="1:12" ht="32.1" customHeight="1" thickBot="1" x14ac:dyDescent="0.25">
      <c r="A9" s="82" t="s">
        <v>128</v>
      </c>
      <c r="B9" s="34"/>
      <c r="C9" s="34"/>
      <c r="D9" s="34"/>
      <c r="E9" s="96"/>
      <c r="G9" s="11"/>
      <c r="H9" s="82" t="s">
        <v>128</v>
      </c>
      <c r="I9" s="33">
        <v>7</v>
      </c>
      <c r="J9" s="33">
        <v>8</v>
      </c>
      <c r="K9" s="33">
        <v>8</v>
      </c>
      <c r="L9" s="96"/>
    </row>
    <row r="10" spans="1:12" ht="32.1" customHeight="1" thickBot="1" x14ac:dyDescent="0.25">
      <c r="A10" s="82" t="s">
        <v>127</v>
      </c>
      <c r="B10" s="34"/>
      <c r="C10" s="34"/>
      <c r="D10" s="34"/>
      <c r="E10" s="96"/>
      <c r="G10" s="11"/>
      <c r="H10" s="82" t="s">
        <v>127</v>
      </c>
      <c r="I10" s="33">
        <v>4</v>
      </c>
      <c r="J10" s="33">
        <v>4</v>
      </c>
      <c r="K10" s="33">
        <v>4</v>
      </c>
      <c r="L10" s="96"/>
    </row>
    <row r="11" spans="1:12" ht="32.1" customHeight="1" thickBot="1" x14ac:dyDescent="0.25">
      <c r="A11" s="82" t="s">
        <v>126</v>
      </c>
      <c r="B11" s="34"/>
      <c r="C11" s="34"/>
      <c r="D11" s="34"/>
      <c r="E11" s="96"/>
      <c r="G11" s="11"/>
      <c r="H11" s="82" t="s">
        <v>126</v>
      </c>
      <c r="I11" s="33">
        <v>4</v>
      </c>
      <c r="J11" s="33">
        <v>4</v>
      </c>
      <c r="K11" s="33">
        <v>5</v>
      </c>
      <c r="L11" s="96"/>
    </row>
    <row r="12" spans="1:12" ht="32.1" customHeight="1" thickBot="1" x14ac:dyDescent="0.25">
      <c r="A12" s="82" t="s">
        <v>125</v>
      </c>
      <c r="B12" s="34"/>
      <c r="C12" s="34"/>
      <c r="D12" s="34"/>
      <c r="E12" s="96"/>
      <c r="G12" s="11"/>
      <c r="H12" s="82" t="s">
        <v>125</v>
      </c>
      <c r="I12" s="33">
        <v>2</v>
      </c>
      <c r="J12" s="33">
        <v>2</v>
      </c>
      <c r="K12" s="33">
        <v>2</v>
      </c>
      <c r="L12" s="96"/>
    </row>
    <row r="13" spans="1:12" ht="32.1" customHeight="1" thickBot="1" x14ac:dyDescent="0.25">
      <c r="A13" s="82" t="s">
        <v>124</v>
      </c>
      <c r="B13" s="34">
        <f>SUM(B7:B12)</f>
        <v>0</v>
      </c>
      <c r="C13" s="34">
        <f>SUM(C7:C12)</f>
        <v>0</v>
      </c>
      <c r="D13" s="34">
        <f>SUM(D7:D12)</f>
        <v>0</v>
      </c>
      <c r="E13" s="96"/>
      <c r="G13" s="11"/>
      <c r="H13" s="82" t="s">
        <v>124</v>
      </c>
      <c r="I13" s="34">
        <f>SUM(I7:I12)</f>
        <v>25</v>
      </c>
      <c r="J13" s="34">
        <f>SUM(J7:J12)</f>
        <v>26</v>
      </c>
      <c r="K13" s="34">
        <f>SUM(K7:K12)</f>
        <v>27</v>
      </c>
      <c r="L13" s="96"/>
    </row>
    <row r="14" spans="1:12" ht="48" customHeight="1" thickBot="1" x14ac:dyDescent="0.25">
      <c r="A14" s="82" t="s">
        <v>161</v>
      </c>
      <c r="B14" s="34">
        <f>SUM(B10:B12)</f>
        <v>0</v>
      </c>
      <c r="C14" s="34">
        <f>SUM(C10:C12)</f>
        <v>0</v>
      </c>
      <c r="D14" s="34">
        <f>SUM(D10:D12)</f>
        <v>0</v>
      </c>
      <c r="E14" s="7"/>
      <c r="F14" s="95"/>
      <c r="G14" s="94"/>
      <c r="H14" s="82" t="s">
        <v>161</v>
      </c>
      <c r="I14" s="34">
        <f>SUM(I10:I12)</f>
        <v>10</v>
      </c>
      <c r="J14" s="34">
        <f>SUM(J10:J12)</f>
        <v>10</v>
      </c>
      <c r="K14" s="34">
        <f>SUM(K10:K12)</f>
        <v>11</v>
      </c>
      <c r="L14" s="7"/>
    </row>
    <row r="15" spans="1:12" ht="38.1" customHeight="1" thickBot="1" x14ac:dyDescent="0.25">
      <c r="A15" s="81" t="s">
        <v>160</v>
      </c>
      <c r="B15" s="80" t="e">
        <f>ROUNDDOWN(B14/B13*100,1)</f>
        <v>#DIV/0!</v>
      </c>
      <c r="C15" s="80" t="e">
        <f>ROUNDDOWN(C14/C13*100,1)</f>
        <v>#DIV/0!</v>
      </c>
      <c r="D15" s="80" t="e">
        <f>ROUNDDOWN(D14/D13*100,1)</f>
        <v>#DIV/0!</v>
      </c>
      <c r="G15" s="11"/>
      <c r="H15" s="81" t="s">
        <v>160</v>
      </c>
      <c r="I15" s="80">
        <f>ROUNDDOWN(I14/I13*100,1)</f>
        <v>40</v>
      </c>
      <c r="J15" s="80">
        <f>ROUNDDOWN(J14/J13*100,1)</f>
        <v>38.4</v>
      </c>
      <c r="K15" s="80">
        <f>ROUNDDOWN(K14/K13*100,1)</f>
        <v>40.700000000000003</v>
      </c>
    </row>
    <row r="16" spans="1:12" ht="45" customHeight="1" thickTop="1" thickBot="1" x14ac:dyDescent="0.25">
      <c r="A16" s="293" t="s">
        <v>159</v>
      </c>
      <c r="B16" s="294"/>
      <c r="C16" s="295"/>
      <c r="D16" s="93" t="e">
        <f>ROUNDDOWN(SUM(B15:D15)/3,1)</f>
        <v>#DIV/0!</v>
      </c>
      <c r="E16" s="23" t="s">
        <v>37</v>
      </c>
      <c r="F16" s="8"/>
      <c r="G16" s="11"/>
      <c r="H16" s="293" t="s">
        <v>159</v>
      </c>
      <c r="I16" s="294"/>
      <c r="J16" s="295"/>
      <c r="K16" s="93">
        <f>ROUNDDOWN(SUM(I15:K15)/3,1)</f>
        <v>39.700000000000003</v>
      </c>
      <c r="L16" s="23" t="s">
        <v>37</v>
      </c>
    </row>
    <row r="17" ht="13.8" thickTop="1" x14ac:dyDescent="0.2"/>
  </sheetData>
  <mergeCells count="4">
    <mergeCell ref="A16:C16"/>
    <mergeCell ref="H16:J16"/>
    <mergeCell ref="I4:K4"/>
    <mergeCell ref="B4:D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&amp;R参考計算書B2同行援護（利用者数・３月間）</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BCA15-D2CC-4601-82D4-0EC641D26FDE}">
  <sheetPr codeName="Sheet32">
    <tabColor indexed="11"/>
    <pageSetUpPr fitToPage="1"/>
  </sheetPr>
  <dimension ref="A1:T27"/>
  <sheetViews>
    <sheetView zoomScaleNormal="100" workbookViewId="0">
      <pane ySplit="3" topLeftCell="A4" activePane="bottomLeft" state="frozen"/>
      <selection activeCell="X2" sqref="X2"/>
      <selection pane="bottomLeft" activeCell="X2" sqref="X2"/>
    </sheetView>
  </sheetViews>
  <sheetFormatPr defaultColWidth="9" defaultRowHeight="13.2" x14ac:dyDescent="0.2"/>
  <cols>
    <col min="1" max="1" width="10.6640625" style="6" customWidth="1"/>
    <col min="2" max="2" width="9" style="6"/>
    <col min="3" max="3" width="3.21875" style="6" customWidth="1"/>
    <col min="4" max="8" width="8.21875" style="6" customWidth="1"/>
    <col min="9" max="9" width="8" style="8" customWidth="1"/>
    <col min="10" max="11" width="8" style="6" customWidth="1"/>
    <col min="12" max="12" width="10.6640625" style="6" customWidth="1"/>
    <col min="13" max="13" width="9" style="6"/>
    <col min="14" max="14" width="3.21875" style="6" customWidth="1"/>
    <col min="15" max="19" width="8.21875" style="6" customWidth="1"/>
    <col min="20" max="20" width="8" style="8" customWidth="1"/>
    <col min="21" max="16384" width="9" style="6"/>
  </cols>
  <sheetData>
    <row r="1" spans="1:20" s="67" customFormat="1" ht="20.25" customHeight="1" x14ac:dyDescent="0.2">
      <c r="A1" s="92" t="s">
        <v>167</v>
      </c>
      <c r="E1" s="69"/>
      <c r="I1" s="68"/>
      <c r="J1" s="71"/>
      <c r="K1" s="70"/>
      <c r="L1" s="92" t="s">
        <v>167</v>
      </c>
      <c r="P1" s="69"/>
      <c r="T1" s="68"/>
    </row>
    <row r="2" spans="1:20" ht="19.2" x14ac:dyDescent="0.2">
      <c r="A2" s="38" t="s">
        <v>162</v>
      </c>
      <c r="B2" s="37"/>
      <c r="C2" s="37"/>
      <c r="D2" s="37"/>
      <c r="K2" s="11"/>
      <c r="L2" s="38" t="s">
        <v>162</v>
      </c>
      <c r="M2" s="37"/>
      <c r="N2" s="37"/>
      <c r="O2" s="37"/>
    </row>
    <row r="3" spans="1:20" ht="16.2" x14ac:dyDescent="0.2">
      <c r="A3" s="23" t="s">
        <v>157</v>
      </c>
      <c r="B3" s="37"/>
      <c r="C3" s="37"/>
      <c r="D3" s="37"/>
      <c r="K3" s="11"/>
      <c r="L3" s="23" t="s">
        <v>157</v>
      </c>
      <c r="M3" s="37"/>
      <c r="N3" s="37"/>
      <c r="O3" s="37"/>
    </row>
    <row r="4" spans="1:20" ht="21.75" customHeight="1" x14ac:dyDescent="0.2">
      <c r="A4" s="64" t="s">
        <v>101</v>
      </c>
      <c r="B4" s="288"/>
      <c r="C4" s="288"/>
      <c r="D4" s="288"/>
      <c r="K4" s="11"/>
      <c r="L4" s="64" t="s">
        <v>101</v>
      </c>
      <c r="M4" s="292" t="s">
        <v>32</v>
      </c>
      <c r="N4" s="292"/>
      <c r="O4" s="292"/>
    </row>
    <row r="5" spans="1:20" ht="16.2" x14ac:dyDescent="0.2">
      <c r="B5" s="37"/>
      <c r="C5" s="37"/>
      <c r="D5" s="37"/>
      <c r="G5" s="99" t="s">
        <v>166</v>
      </c>
      <c r="K5" s="11"/>
      <c r="M5" s="37"/>
      <c r="N5" s="37"/>
      <c r="O5" s="37"/>
      <c r="R5" s="99" t="s">
        <v>166</v>
      </c>
    </row>
    <row r="6" spans="1:20" ht="13.8" thickBot="1" x14ac:dyDescent="0.25">
      <c r="A6" s="98" t="s">
        <v>155</v>
      </c>
      <c r="B6" s="323" t="s">
        <v>154</v>
      </c>
      <c r="C6" s="324"/>
      <c r="D6" s="54" t="s">
        <v>111</v>
      </c>
      <c r="E6" s="54" t="s">
        <v>111</v>
      </c>
      <c r="F6" s="53" t="s">
        <v>110</v>
      </c>
      <c r="G6" s="50" t="s">
        <v>45</v>
      </c>
      <c r="H6" s="58"/>
      <c r="K6" s="11"/>
      <c r="L6" s="98" t="s">
        <v>155</v>
      </c>
      <c r="M6" s="323" t="s">
        <v>154</v>
      </c>
      <c r="N6" s="324"/>
      <c r="O6" s="52" t="s">
        <v>109</v>
      </c>
      <c r="P6" s="52" t="s">
        <v>108</v>
      </c>
      <c r="Q6" s="51" t="s">
        <v>107</v>
      </c>
      <c r="R6" s="50" t="s">
        <v>45</v>
      </c>
      <c r="S6" s="58"/>
    </row>
    <row r="7" spans="1:20" ht="32.1" customHeight="1" thickBot="1" x14ac:dyDescent="0.25">
      <c r="A7" s="82" t="s">
        <v>153</v>
      </c>
      <c r="B7" s="258"/>
      <c r="C7" s="298"/>
      <c r="D7" s="34"/>
      <c r="E7" s="34"/>
      <c r="F7" s="34"/>
      <c r="G7" s="48">
        <f t="shared" ref="G7:G12" si="0">SUM(D7:F7)</f>
        <v>0</v>
      </c>
      <c r="H7" s="97"/>
      <c r="K7" s="11"/>
      <c r="L7" s="82" t="s">
        <v>153</v>
      </c>
      <c r="M7" s="308" t="s">
        <v>150</v>
      </c>
      <c r="N7" s="309"/>
      <c r="O7" s="33">
        <v>15</v>
      </c>
      <c r="P7" s="33">
        <v>10</v>
      </c>
      <c r="Q7" s="33">
        <v>20</v>
      </c>
      <c r="R7" s="48">
        <f t="shared" ref="R7:R12" si="1">SUM(O7:Q7)</f>
        <v>45</v>
      </c>
      <c r="S7" s="97"/>
    </row>
    <row r="8" spans="1:20" ht="32.1" customHeight="1" thickBot="1" x14ac:dyDescent="0.25">
      <c r="A8" s="82" t="s">
        <v>152</v>
      </c>
      <c r="B8" s="258"/>
      <c r="C8" s="298"/>
      <c r="D8" s="34"/>
      <c r="E8" s="34"/>
      <c r="F8" s="34"/>
      <c r="G8" s="48">
        <f t="shared" si="0"/>
        <v>0</v>
      </c>
      <c r="H8" s="97"/>
      <c r="K8" s="11"/>
      <c r="L8" s="82" t="s">
        <v>152</v>
      </c>
      <c r="M8" s="308" t="s">
        <v>150</v>
      </c>
      <c r="N8" s="309"/>
      <c r="O8" s="33">
        <v>10</v>
      </c>
      <c r="P8" s="33">
        <v>10</v>
      </c>
      <c r="Q8" s="33">
        <v>12</v>
      </c>
      <c r="R8" s="48">
        <f t="shared" si="1"/>
        <v>32</v>
      </c>
      <c r="S8" s="97"/>
    </row>
    <row r="9" spans="1:20" ht="32.1" customHeight="1" thickBot="1" x14ac:dyDescent="0.25">
      <c r="A9" s="82" t="s">
        <v>151</v>
      </c>
      <c r="B9" s="258"/>
      <c r="C9" s="298"/>
      <c r="D9" s="34"/>
      <c r="E9" s="34"/>
      <c r="F9" s="34"/>
      <c r="G9" s="48">
        <f t="shared" si="0"/>
        <v>0</v>
      </c>
      <c r="H9" s="97"/>
      <c r="K9" s="11"/>
      <c r="L9" s="82" t="s">
        <v>151</v>
      </c>
      <c r="M9" s="308" t="s">
        <v>150</v>
      </c>
      <c r="N9" s="309"/>
      <c r="O9" s="33">
        <v>10</v>
      </c>
      <c r="P9" s="33">
        <v>14</v>
      </c>
      <c r="Q9" s="33">
        <v>10</v>
      </c>
      <c r="R9" s="48">
        <f t="shared" si="1"/>
        <v>34</v>
      </c>
      <c r="S9" s="97"/>
    </row>
    <row r="10" spans="1:20" ht="32.1" customHeight="1" thickBot="1" x14ac:dyDescent="0.25">
      <c r="A10" s="82" t="s">
        <v>149</v>
      </c>
      <c r="B10" s="258"/>
      <c r="C10" s="298"/>
      <c r="D10" s="34"/>
      <c r="E10" s="34"/>
      <c r="F10" s="34"/>
      <c r="G10" s="48">
        <f t="shared" si="0"/>
        <v>0</v>
      </c>
      <c r="H10" s="97"/>
      <c r="K10" s="11"/>
      <c r="L10" s="82" t="s">
        <v>149</v>
      </c>
      <c r="M10" s="308" t="s">
        <v>148</v>
      </c>
      <c r="N10" s="309"/>
      <c r="O10" s="33">
        <v>12</v>
      </c>
      <c r="P10" s="33">
        <v>14</v>
      </c>
      <c r="Q10" s="33">
        <v>10</v>
      </c>
      <c r="R10" s="48">
        <f t="shared" si="1"/>
        <v>36</v>
      </c>
      <c r="S10" s="97"/>
    </row>
    <row r="11" spans="1:20" ht="32.1" customHeight="1" thickBot="1" x14ac:dyDescent="0.25">
      <c r="A11" s="82" t="s">
        <v>147</v>
      </c>
      <c r="B11" s="258"/>
      <c r="C11" s="298"/>
      <c r="D11" s="34"/>
      <c r="E11" s="34"/>
      <c r="F11" s="34"/>
      <c r="G11" s="48">
        <f t="shared" si="0"/>
        <v>0</v>
      </c>
      <c r="H11" s="97"/>
      <c r="K11" s="11"/>
      <c r="L11" s="82" t="s">
        <v>147</v>
      </c>
      <c r="M11" s="308" t="s">
        <v>146</v>
      </c>
      <c r="N11" s="309"/>
      <c r="O11" s="33">
        <v>10</v>
      </c>
      <c r="P11" s="33">
        <v>14</v>
      </c>
      <c r="Q11" s="33">
        <v>10</v>
      </c>
      <c r="R11" s="48">
        <f t="shared" si="1"/>
        <v>34</v>
      </c>
      <c r="S11" s="97"/>
    </row>
    <row r="12" spans="1:20" ht="32.1" customHeight="1" thickBot="1" x14ac:dyDescent="0.25">
      <c r="A12" s="82" t="s">
        <v>145</v>
      </c>
      <c r="B12" s="258"/>
      <c r="C12" s="298"/>
      <c r="D12" s="34"/>
      <c r="E12" s="34"/>
      <c r="F12" s="107"/>
      <c r="G12" s="48">
        <f t="shared" si="0"/>
        <v>0</v>
      </c>
      <c r="H12" s="97"/>
      <c r="K12" s="11"/>
      <c r="L12" s="82" t="s">
        <v>145</v>
      </c>
      <c r="M12" s="308" t="s">
        <v>144</v>
      </c>
      <c r="N12" s="309"/>
      <c r="O12" s="33">
        <v>18</v>
      </c>
      <c r="P12" s="33">
        <v>20</v>
      </c>
      <c r="Q12" s="33">
        <v>16</v>
      </c>
      <c r="R12" s="48">
        <f t="shared" si="1"/>
        <v>54</v>
      </c>
      <c r="S12" s="97"/>
    </row>
    <row r="13" spans="1:20" ht="32.1" customHeight="1" thickTop="1" thickBot="1" x14ac:dyDescent="0.25">
      <c r="A13" s="75"/>
      <c r="B13" s="75"/>
      <c r="C13" s="74"/>
      <c r="D13" s="313" t="s">
        <v>143</v>
      </c>
      <c r="E13" s="314"/>
      <c r="F13" s="315"/>
      <c r="G13" s="106">
        <f>SUM(G7:G12)</f>
        <v>0</v>
      </c>
      <c r="K13" s="11"/>
      <c r="L13" s="75"/>
      <c r="M13" s="75"/>
      <c r="N13" s="74"/>
      <c r="O13" s="313" t="s">
        <v>143</v>
      </c>
      <c r="P13" s="314"/>
      <c r="Q13" s="315"/>
      <c r="R13" s="106">
        <f>SUM(R7:R12)</f>
        <v>235</v>
      </c>
    </row>
    <row r="14" spans="1:20" ht="51" customHeight="1" thickTop="1" thickBot="1" x14ac:dyDescent="0.25">
      <c r="A14" s="75"/>
      <c r="B14" s="75"/>
      <c r="C14" s="74"/>
      <c r="D14" s="316" t="s">
        <v>142</v>
      </c>
      <c r="E14" s="317"/>
      <c r="F14" s="318"/>
      <c r="G14" s="106"/>
      <c r="K14" s="11"/>
      <c r="L14" s="75"/>
      <c r="M14" s="75"/>
      <c r="N14" s="74"/>
      <c r="O14" s="316" t="s">
        <v>142</v>
      </c>
      <c r="P14" s="317"/>
      <c r="Q14" s="318"/>
      <c r="R14" s="105">
        <v>88</v>
      </c>
    </row>
    <row r="15" spans="1:20" ht="22.5" customHeight="1" x14ac:dyDescent="0.2">
      <c r="A15" s="75"/>
      <c r="B15" s="75"/>
      <c r="C15" s="75"/>
      <c r="K15" s="11"/>
      <c r="L15" s="75"/>
      <c r="M15" s="75"/>
      <c r="N15" s="75"/>
    </row>
    <row r="16" spans="1:20" x14ac:dyDescent="0.2">
      <c r="K16" s="11"/>
    </row>
    <row r="17" spans="1:20" ht="13.8" thickBot="1" x14ac:dyDescent="0.25">
      <c r="K17" s="11"/>
    </row>
    <row r="18" spans="1:20" ht="33.75" customHeight="1" thickBot="1" x14ac:dyDescent="0.25">
      <c r="A18" s="10" t="s">
        <v>124</v>
      </c>
      <c r="B18" s="10"/>
      <c r="F18" s="301">
        <f>G13</f>
        <v>0</v>
      </c>
      <c r="G18" s="302"/>
      <c r="H18" s="87" t="s">
        <v>137</v>
      </c>
      <c r="I18" s="8" t="s">
        <v>83</v>
      </c>
      <c r="K18" s="11"/>
      <c r="L18" s="10" t="s">
        <v>124</v>
      </c>
      <c r="M18" s="10"/>
      <c r="Q18" s="301">
        <f>R13</f>
        <v>235</v>
      </c>
      <c r="R18" s="302"/>
      <c r="S18" s="87" t="s">
        <v>137</v>
      </c>
      <c r="T18" s="8" t="s">
        <v>83</v>
      </c>
    </row>
    <row r="19" spans="1:20" ht="14.4" x14ac:dyDescent="0.2">
      <c r="A19" s="23"/>
      <c r="B19" s="23"/>
      <c r="C19" s="23"/>
      <c r="D19" s="23"/>
      <c r="E19" s="23"/>
      <c r="K19" s="11"/>
      <c r="L19" s="23"/>
      <c r="M19" s="23"/>
      <c r="N19" s="23"/>
      <c r="O19" s="23"/>
      <c r="P19" s="23"/>
    </row>
    <row r="20" spans="1:20" ht="15" thickBot="1" x14ac:dyDescent="0.25">
      <c r="A20" s="253"/>
      <c r="B20" s="253"/>
      <c r="C20" s="253"/>
      <c r="D20" s="253"/>
      <c r="E20" s="253"/>
      <c r="F20" s="265"/>
      <c r="G20" s="265"/>
      <c r="J20" s="8"/>
      <c r="K20" s="11"/>
      <c r="L20" s="253"/>
      <c r="M20" s="253"/>
      <c r="N20" s="253"/>
      <c r="O20" s="253"/>
      <c r="P20" s="253"/>
      <c r="Q20" s="265"/>
      <c r="R20" s="265"/>
    </row>
    <row r="21" spans="1:20" x14ac:dyDescent="0.2">
      <c r="A21" s="57" t="s">
        <v>165</v>
      </c>
      <c r="B21" s="104"/>
      <c r="C21" s="104"/>
      <c r="D21" s="104"/>
      <c r="E21" s="104"/>
      <c r="F21" s="319">
        <f>G14</f>
        <v>0</v>
      </c>
      <c r="G21" s="320"/>
      <c r="H21" s="246" t="s">
        <v>137</v>
      </c>
      <c r="I21" s="245" t="s">
        <v>80</v>
      </c>
      <c r="K21" s="11"/>
      <c r="L21" s="57" t="s">
        <v>165</v>
      </c>
      <c r="M21" s="104"/>
      <c r="N21" s="104"/>
      <c r="O21" s="104"/>
      <c r="P21" s="104"/>
      <c r="Q21" s="319">
        <f>R14</f>
        <v>88</v>
      </c>
      <c r="R21" s="320"/>
      <c r="S21" s="246" t="s">
        <v>137</v>
      </c>
      <c r="T21" s="245" t="s">
        <v>80</v>
      </c>
    </row>
    <row r="22" spans="1:20" ht="15" thickBot="1" x14ac:dyDescent="0.25">
      <c r="A22" s="57" t="s">
        <v>164</v>
      </c>
      <c r="B22" s="23"/>
      <c r="C22" s="23"/>
      <c r="D22" s="23"/>
      <c r="E22" s="23"/>
      <c r="F22" s="321"/>
      <c r="G22" s="322"/>
      <c r="H22" s="246"/>
      <c r="I22" s="245"/>
      <c r="K22" s="60"/>
      <c r="L22" s="57" t="s">
        <v>164</v>
      </c>
      <c r="M22" s="23"/>
      <c r="N22" s="23"/>
      <c r="O22" s="23"/>
      <c r="P22" s="23"/>
      <c r="Q22" s="321"/>
      <c r="R22" s="322"/>
      <c r="S22" s="246"/>
      <c r="T22" s="245"/>
    </row>
    <row r="23" spans="1:20" ht="14.4" x14ac:dyDescent="0.2">
      <c r="A23" s="10"/>
      <c r="B23" s="10"/>
      <c r="C23" s="10"/>
      <c r="D23" s="10"/>
      <c r="E23" s="10"/>
      <c r="F23" s="103"/>
      <c r="G23" s="103"/>
      <c r="H23" s="59"/>
      <c r="K23" s="60"/>
      <c r="L23" s="10"/>
      <c r="M23" s="10"/>
      <c r="N23" s="10"/>
      <c r="O23" s="10"/>
      <c r="P23" s="10"/>
      <c r="Q23" s="103"/>
      <c r="R23" s="103"/>
      <c r="S23" s="59"/>
    </row>
    <row r="24" spans="1:20" x14ac:dyDescent="0.2">
      <c r="K24" s="11"/>
    </row>
    <row r="25" spans="1:20" ht="30" customHeight="1" thickBot="1" x14ac:dyDescent="0.25">
      <c r="A25" s="102" t="s">
        <v>136</v>
      </c>
      <c r="B25" s="102"/>
      <c r="C25" s="102"/>
      <c r="D25" s="102"/>
      <c r="E25" s="102"/>
      <c r="F25" s="102"/>
      <c r="G25" s="102"/>
      <c r="K25" s="11"/>
      <c r="L25" s="102" t="s">
        <v>136</v>
      </c>
      <c r="M25" s="102"/>
      <c r="N25" s="102"/>
      <c r="O25" s="102"/>
      <c r="P25" s="102"/>
      <c r="Q25" s="102"/>
      <c r="R25" s="102"/>
    </row>
    <row r="26" spans="1:20" ht="30" customHeight="1" thickBot="1" x14ac:dyDescent="0.25">
      <c r="A26" s="6" t="s">
        <v>135</v>
      </c>
      <c r="B26" s="23"/>
      <c r="C26" s="23"/>
      <c r="D26" s="23"/>
      <c r="E26" s="23"/>
      <c r="F26" s="251" t="e">
        <f>ROUNDDOWN(F21/F18*100,1)</f>
        <v>#DIV/0!</v>
      </c>
      <c r="G26" s="252"/>
      <c r="H26" s="8" t="s">
        <v>37</v>
      </c>
      <c r="K26" s="11"/>
      <c r="L26" s="6" t="s">
        <v>135</v>
      </c>
      <c r="M26" s="23"/>
      <c r="N26" s="23"/>
      <c r="O26" s="23"/>
      <c r="P26" s="23"/>
      <c r="Q26" s="251">
        <f>ROUNDDOWN(Q21/Q18*100,1)</f>
        <v>37.4</v>
      </c>
      <c r="R26" s="252"/>
      <c r="S26" s="8" t="s">
        <v>37</v>
      </c>
    </row>
    <row r="27" spans="1:20" ht="30" customHeight="1" x14ac:dyDescent="0.2">
      <c r="A27" s="10"/>
      <c r="B27" s="10"/>
      <c r="C27" s="10"/>
      <c r="D27" s="10"/>
      <c r="E27" s="10"/>
      <c r="F27" s="26"/>
      <c r="G27" s="26"/>
      <c r="H27" s="8"/>
      <c r="L27" s="10"/>
      <c r="M27" s="10"/>
      <c r="N27" s="10"/>
      <c r="O27" s="10"/>
      <c r="P27" s="10"/>
      <c r="Q27" s="26"/>
      <c r="R27" s="26"/>
      <c r="S27" s="8"/>
    </row>
  </sheetData>
  <mergeCells count="34">
    <mergeCell ref="B4:D4"/>
    <mergeCell ref="M4:O4"/>
    <mergeCell ref="Q26:R26"/>
    <mergeCell ref="F26:G26"/>
    <mergeCell ref="L20:P20"/>
    <mergeCell ref="Q20:R20"/>
    <mergeCell ref="Q21:R22"/>
    <mergeCell ref="M6:N6"/>
    <mergeCell ref="M7:N7"/>
    <mergeCell ref="M8:N8"/>
    <mergeCell ref="B6:C6"/>
    <mergeCell ref="B7:C7"/>
    <mergeCell ref="B8:C8"/>
    <mergeCell ref="B9:C9"/>
    <mergeCell ref="D13:F13"/>
    <mergeCell ref="M9:N9"/>
    <mergeCell ref="M10:N10"/>
    <mergeCell ref="I21:I22"/>
    <mergeCell ref="F18:G18"/>
    <mergeCell ref="A20:E20"/>
    <mergeCell ref="S21:S22"/>
    <mergeCell ref="D14:F14"/>
    <mergeCell ref="H21:H22"/>
    <mergeCell ref="B10:C10"/>
    <mergeCell ref="B11:C11"/>
    <mergeCell ref="B12:C12"/>
    <mergeCell ref="F20:G20"/>
    <mergeCell ref="F21:G22"/>
    <mergeCell ref="T21:T22"/>
    <mergeCell ref="M11:N11"/>
    <mergeCell ref="M12:N12"/>
    <mergeCell ref="O13:Q13"/>
    <mergeCell ref="O14:Q14"/>
    <mergeCell ref="Q18:R18"/>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&amp;R参考計算書B2同行援護（利用回数・３月間）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CC3FB-5D16-4701-8E9A-EF518D85DE8D}">
  <sheetPr codeName="Sheet33">
    <tabColor rgb="FF00FF00"/>
    <pageSetUpPr fitToPage="1"/>
  </sheetPr>
  <dimension ref="A1:Z19"/>
  <sheetViews>
    <sheetView zoomScaleNormal="100" workbookViewId="0">
      <pane ySplit="3" topLeftCell="A4" activePane="bottomLeft" state="frozen"/>
      <selection activeCell="X2" sqref="X2"/>
      <selection pane="bottomLeft" activeCell="X2" sqref="X2"/>
    </sheetView>
  </sheetViews>
  <sheetFormatPr defaultColWidth="9" defaultRowHeight="13.2" x14ac:dyDescent="0.2"/>
  <cols>
    <col min="1" max="1" width="20.33203125" style="6" customWidth="1"/>
    <col min="2" max="12" width="10.6640625" style="6" customWidth="1"/>
    <col min="13" max="14" width="9" style="6"/>
    <col min="15" max="15" width="20.33203125" style="6" customWidth="1"/>
    <col min="16" max="26" width="10.6640625" style="6" customWidth="1"/>
    <col min="27" max="16384" width="9" style="6"/>
  </cols>
  <sheetData>
    <row r="1" spans="1:26" s="39" customFormat="1" ht="34.5" customHeight="1" x14ac:dyDescent="0.2">
      <c r="A1" s="45" t="s">
        <v>177</v>
      </c>
      <c r="C1" s="44"/>
      <c r="G1" s="42"/>
      <c r="H1" s="109" t="s">
        <v>101</v>
      </c>
      <c r="I1" s="288"/>
      <c r="J1" s="288"/>
      <c r="K1" s="288"/>
      <c r="L1" s="288"/>
      <c r="N1" s="46"/>
      <c r="O1" s="45" t="s">
        <v>177</v>
      </c>
      <c r="Q1" s="44"/>
      <c r="U1" s="42"/>
      <c r="V1" s="109" t="s">
        <v>101</v>
      </c>
      <c r="W1" s="292" t="s">
        <v>32</v>
      </c>
      <c r="X1" s="292"/>
      <c r="Y1" s="292"/>
      <c r="Z1" s="292"/>
    </row>
    <row r="2" spans="1:26" ht="33" customHeight="1" x14ac:dyDescent="0.2">
      <c r="A2" s="38" t="s">
        <v>133</v>
      </c>
      <c r="B2" s="37"/>
      <c r="N2" s="11"/>
      <c r="O2" s="38" t="s">
        <v>133</v>
      </c>
      <c r="P2" s="37"/>
    </row>
    <row r="3" spans="1:26" ht="20.100000000000001" customHeight="1" x14ac:dyDescent="0.2">
      <c r="A3" s="23" t="s">
        <v>132</v>
      </c>
      <c r="B3" s="37"/>
      <c r="N3" s="11"/>
      <c r="O3" s="23" t="s">
        <v>132</v>
      </c>
      <c r="P3" s="37"/>
    </row>
    <row r="4" spans="1:26" ht="16.2" x14ac:dyDescent="0.2">
      <c r="A4" s="37"/>
      <c r="B4" s="37"/>
      <c r="L4" s="22" t="s">
        <v>131</v>
      </c>
      <c r="N4" s="11"/>
      <c r="O4" s="37"/>
      <c r="P4" s="37"/>
      <c r="Z4" s="22" t="s">
        <v>131</v>
      </c>
    </row>
    <row r="5" spans="1:26" ht="13.8" thickBot="1" x14ac:dyDescent="0.25">
      <c r="A5" s="85"/>
      <c r="B5" s="21" t="s">
        <v>56</v>
      </c>
      <c r="C5" s="21" t="s">
        <v>55</v>
      </c>
      <c r="D5" s="21" t="s">
        <v>54</v>
      </c>
      <c r="E5" s="21" t="s">
        <v>53</v>
      </c>
      <c r="F5" s="21" t="s">
        <v>52</v>
      </c>
      <c r="G5" s="21" t="s">
        <v>51</v>
      </c>
      <c r="H5" s="21" t="s">
        <v>50</v>
      </c>
      <c r="I5" s="21" t="s">
        <v>49</v>
      </c>
      <c r="J5" s="21" t="s">
        <v>48</v>
      </c>
      <c r="K5" s="21" t="s">
        <v>47</v>
      </c>
      <c r="L5" s="84" t="s">
        <v>46</v>
      </c>
      <c r="N5" s="11"/>
      <c r="O5" s="85"/>
      <c r="P5" s="21" t="s">
        <v>56</v>
      </c>
      <c r="Q5" s="21" t="s">
        <v>55</v>
      </c>
      <c r="R5" s="21" t="s">
        <v>54</v>
      </c>
      <c r="S5" s="21" t="s">
        <v>53</v>
      </c>
      <c r="T5" s="21" t="s">
        <v>52</v>
      </c>
      <c r="U5" s="21" t="s">
        <v>51</v>
      </c>
      <c r="V5" s="21" t="s">
        <v>50</v>
      </c>
      <c r="W5" s="21" t="s">
        <v>49</v>
      </c>
      <c r="X5" s="21" t="s">
        <v>48</v>
      </c>
      <c r="Y5" s="21" t="s">
        <v>47</v>
      </c>
      <c r="Z5" s="84" t="s">
        <v>46</v>
      </c>
    </row>
    <row r="6" spans="1:26" ht="47.25" customHeight="1" thickBot="1" x14ac:dyDescent="0.25">
      <c r="A6" s="82" t="s">
        <v>176</v>
      </c>
      <c r="B6" s="34"/>
      <c r="C6" s="34"/>
      <c r="D6" s="34"/>
      <c r="E6" s="34"/>
      <c r="F6" s="34"/>
      <c r="G6" s="34"/>
      <c r="H6" s="34"/>
      <c r="I6" s="34"/>
      <c r="J6" s="34"/>
      <c r="K6" s="34"/>
      <c r="L6" s="34"/>
      <c r="N6" s="11"/>
      <c r="O6" s="82" t="s">
        <v>176</v>
      </c>
      <c r="P6" s="33">
        <v>2</v>
      </c>
      <c r="Q6" s="33">
        <v>2</v>
      </c>
      <c r="R6" s="33">
        <v>2</v>
      </c>
      <c r="S6" s="33">
        <v>2</v>
      </c>
      <c r="T6" s="33">
        <v>2</v>
      </c>
      <c r="U6" s="33">
        <v>2</v>
      </c>
      <c r="V6" s="33">
        <v>3</v>
      </c>
      <c r="W6" s="33">
        <v>3</v>
      </c>
      <c r="X6" s="33">
        <v>3</v>
      </c>
      <c r="Y6" s="33">
        <v>3</v>
      </c>
      <c r="Z6" s="33">
        <v>3</v>
      </c>
    </row>
    <row r="7" spans="1:26" ht="47.25" customHeight="1" thickBot="1" x14ac:dyDescent="0.25">
      <c r="A7" s="82" t="s">
        <v>175</v>
      </c>
      <c r="B7" s="34"/>
      <c r="C7" s="34"/>
      <c r="D7" s="34"/>
      <c r="E7" s="34"/>
      <c r="F7" s="34"/>
      <c r="G7" s="34"/>
      <c r="H7" s="34"/>
      <c r="I7" s="34"/>
      <c r="J7" s="34"/>
      <c r="K7" s="34"/>
      <c r="L7" s="34"/>
      <c r="N7" s="11"/>
      <c r="O7" s="82" t="s">
        <v>175</v>
      </c>
      <c r="P7" s="33">
        <v>1</v>
      </c>
      <c r="Q7" s="33">
        <v>1</v>
      </c>
      <c r="R7" s="33">
        <v>1</v>
      </c>
      <c r="S7" s="33">
        <v>1</v>
      </c>
      <c r="T7" s="33">
        <v>1</v>
      </c>
      <c r="U7" s="33">
        <v>1</v>
      </c>
      <c r="V7" s="33">
        <v>1</v>
      </c>
      <c r="W7" s="33">
        <v>2</v>
      </c>
      <c r="X7" s="33">
        <v>2</v>
      </c>
      <c r="Y7" s="33">
        <v>2</v>
      </c>
      <c r="Z7" s="33">
        <v>2</v>
      </c>
    </row>
    <row r="8" spans="1:26" ht="47.25" customHeight="1" thickBot="1" x14ac:dyDescent="0.25">
      <c r="A8" s="82" t="s">
        <v>174</v>
      </c>
      <c r="B8" s="34"/>
      <c r="C8" s="34"/>
      <c r="D8" s="34"/>
      <c r="E8" s="34"/>
      <c r="F8" s="34"/>
      <c r="G8" s="34"/>
      <c r="H8" s="34"/>
      <c r="I8" s="34"/>
      <c r="J8" s="34"/>
      <c r="K8" s="34"/>
      <c r="L8" s="34"/>
      <c r="N8" s="11"/>
      <c r="O8" s="82" t="s">
        <v>174</v>
      </c>
      <c r="P8" s="83">
        <v>1</v>
      </c>
      <c r="Q8" s="83">
        <v>1</v>
      </c>
      <c r="R8" s="83">
        <v>1</v>
      </c>
      <c r="S8" s="83">
        <v>1</v>
      </c>
      <c r="T8" s="83">
        <v>1</v>
      </c>
      <c r="U8" s="83">
        <v>1</v>
      </c>
      <c r="V8" s="83">
        <v>1</v>
      </c>
      <c r="W8" s="83">
        <v>1</v>
      </c>
      <c r="X8" s="83">
        <v>1</v>
      </c>
      <c r="Y8" s="83">
        <v>1</v>
      </c>
      <c r="Z8" s="83">
        <v>1</v>
      </c>
    </row>
    <row r="9" spans="1:26" ht="47.25" customHeight="1" thickBot="1" x14ac:dyDescent="0.25">
      <c r="A9" s="82" t="s">
        <v>173</v>
      </c>
      <c r="B9" s="34"/>
      <c r="C9" s="34"/>
      <c r="D9" s="34"/>
      <c r="E9" s="34"/>
      <c r="F9" s="34"/>
      <c r="G9" s="34"/>
      <c r="H9" s="34"/>
      <c r="I9" s="34"/>
      <c r="J9" s="34"/>
      <c r="K9" s="34"/>
      <c r="L9" s="34"/>
      <c r="N9" s="11"/>
      <c r="O9" s="82" t="s">
        <v>173</v>
      </c>
      <c r="P9" s="83">
        <v>2</v>
      </c>
      <c r="Q9" s="83">
        <v>2</v>
      </c>
      <c r="R9" s="83">
        <v>4</v>
      </c>
      <c r="S9" s="83">
        <v>4</v>
      </c>
      <c r="T9" s="83">
        <v>4</v>
      </c>
      <c r="U9" s="83">
        <v>4</v>
      </c>
      <c r="V9" s="83">
        <v>4</v>
      </c>
      <c r="W9" s="83">
        <v>2</v>
      </c>
      <c r="X9" s="83">
        <v>2</v>
      </c>
      <c r="Y9" s="83">
        <v>2</v>
      </c>
      <c r="Z9" s="83">
        <v>2</v>
      </c>
    </row>
    <row r="10" spans="1:26" ht="47.25" customHeight="1" thickBot="1" x14ac:dyDescent="0.25">
      <c r="A10" s="82" t="s">
        <v>172</v>
      </c>
      <c r="B10" s="34"/>
      <c r="C10" s="34"/>
      <c r="D10" s="34"/>
      <c r="E10" s="34"/>
      <c r="F10" s="34"/>
      <c r="G10" s="34"/>
      <c r="H10" s="34"/>
      <c r="I10" s="34"/>
      <c r="J10" s="34"/>
      <c r="K10" s="34"/>
      <c r="L10" s="34"/>
      <c r="N10" s="11"/>
      <c r="O10" s="82" t="s">
        <v>172</v>
      </c>
      <c r="P10" s="83">
        <v>5</v>
      </c>
      <c r="Q10" s="83">
        <v>5</v>
      </c>
      <c r="R10" s="83">
        <v>5</v>
      </c>
      <c r="S10" s="83">
        <v>5</v>
      </c>
      <c r="T10" s="83">
        <v>5</v>
      </c>
      <c r="U10" s="83">
        <v>5</v>
      </c>
      <c r="V10" s="83">
        <v>5</v>
      </c>
      <c r="W10" s="83">
        <v>5</v>
      </c>
      <c r="X10" s="83">
        <v>5</v>
      </c>
      <c r="Y10" s="83">
        <v>5</v>
      </c>
      <c r="Z10" s="83">
        <v>5</v>
      </c>
    </row>
    <row r="11" spans="1:26" ht="47.25" customHeight="1" thickBot="1" x14ac:dyDescent="0.25">
      <c r="A11" s="82" t="s">
        <v>171</v>
      </c>
      <c r="B11" s="34"/>
      <c r="C11" s="34"/>
      <c r="D11" s="34"/>
      <c r="E11" s="34"/>
      <c r="F11" s="34"/>
      <c r="G11" s="34"/>
      <c r="H11" s="34"/>
      <c r="I11" s="34"/>
      <c r="J11" s="34"/>
      <c r="K11" s="34"/>
      <c r="L11" s="34"/>
      <c r="N11" s="11"/>
      <c r="O11" s="82" t="s">
        <v>171</v>
      </c>
      <c r="P11" s="83">
        <v>2</v>
      </c>
      <c r="Q11" s="83">
        <v>2</v>
      </c>
      <c r="R11" s="83">
        <v>2</v>
      </c>
      <c r="S11" s="83">
        <v>2</v>
      </c>
      <c r="T11" s="83">
        <v>2</v>
      </c>
      <c r="U11" s="83">
        <v>2</v>
      </c>
      <c r="V11" s="83">
        <v>1</v>
      </c>
      <c r="W11" s="83">
        <v>1</v>
      </c>
      <c r="X11" s="83">
        <v>1</v>
      </c>
      <c r="Y11" s="83">
        <v>1</v>
      </c>
      <c r="Z11" s="83">
        <v>1</v>
      </c>
    </row>
    <row r="12" spans="1:26" ht="47.25" customHeight="1" thickBot="1" x14ac:dyDescent="0.25">
      <c r="A12" s="82" t="s">
        <v>124</v>
      </c>
      <c r="B12" s="34">
        <f t="shared" ref="B12:L12" si="0">SUM(B6:B11)</f>
        <v>0</v>
      </c>
      <c r="C12" s="34">
        <f t="shared" si="0"/>
        <v>0</v>
      </c>
      <c r="D12" s="34">
        <f t="shared" si="0"/>
        <v>0</v>
      </c>
      <c r="E12" s="34">
        <f t="shared" si="0"/>
        <v>0</v>
      </c>
      <c r="F12" s="34">
        <f t="shared" si="0"/>
        <v>0</v>
      </c>
      <c r="G12" s="34">
        <f t="shared" si="0"/>
        <v>0</v>
      </c>
      <c r="H12" s="34">
        <f t="shared" si="0"/>
        <v>0</v>
      </c>
      <c r="I12" s="34">
        <f t="shared" si="0"/>
        <v>0</v>
      </c>
      <c r="J12" s="34">
        <f t="shared" si="0"/>
        <v>0</v>
      </c>
      <c r="K12" s="34">
        <f t="shared" si="0"/>
        <v>0</v>
      </c>
      <c r="L12" s="34">
        <f t="shared" si="0"/>
        <v>0</v>
      </c>
      <c r="N12" s="11"/>
      <c r="O12" s="82" t="s">
        <v>124</v>
      </c>
      <c r="P12" s="34">
        <f t="shared" ref="P12:Z12" si="1">SUM(P6:P11)</f>
        <v>13</v>
      </c>
      <c r="Q12" s="34">
        <f t="shared" si="1"/>
        <v>13</v>
      </c>
      <c r="R12" s="34">
        <f t="shared" si="1"/>
        <v>15</v>
      </c>
      <c r="S12" s="34">
        <f t="shared" si="1"/>
        <v>15</v>
      </c>
      <c r="T12" s="34">
        <f t="shared" si="1"/>
        <v>15</v>
      </c>
      <c r="U12" s="34">
        <f t="shared" si="1"/>
        <v>15</v>
      </c>
      <c r="V12" s="34">
        <f t="shared" si="1"/>
        <v>15</v>
      </c>
      <c r="W12" s="34">
        <f t="shared" si="1"/>
        <v>14</v>
      </c>
      <c r="X12" s="34">
        <f t="shared" si="1"/>
        <v>14</v>
      </c>
      <c r="Y12" s="34">
        <f t="shared" si="1"/>
        <v>14</v>
      </c>
      <c r="Z12" s="34">
        <f t="shared" si="1"/>
        <v>14</v>
      </c>
    </row>
    <row r="13" spans="1:26" ht="63.75" customHeight="1" thickBot="1" x14ac:dyDescent="0.25">
      <c r="A13" s="108" t="s">
        <v>170</v>
      </c>
      <c r="B13" s="34">
        <f t="shared" ref="B13:L13" si="2">SUM(B8:B11)</f>
        <v>0</v>
      </c>
      <c r="C13" s="34">
        <f t="shared" si="2"/>
        <v>0</v>
      </c>
      <c r="D13" s="34">
        <f t="shared" si="2"/>
        <v>0</v>
      </c>
      <c r="E13" s="34">
        <f t="shared" si="2"/>
        <v>0</v>
      </c>
      <c r="F13" s="34">
        <f t="shared" si="2"/>
        <v>0</v>
      </c>
      <c r="G13" s="34">
        <f t="shared" si="2"/>
        <v>0</v>
      </c>
      <c r="H13" s="34">
        <f t="shared" si="2"/>
        <v>0</v>
      </c>
      <c r="I13" s="34">
        <f t="shared" si="2"/>
        <v>0</v>
      </c>
      <c r="J13" s="34">
        <f t="shared" si="2"/>
        <v>0</v>
      </c>
      <c r="K13" s="34">
        <f t="shared" si="2"/>
        <v>0</v>
      </c>
      <c r="L13" s="34">
        <f t="shared" si="2"/>
        <v>0</v>
      </c>
      <c r="N13" s="11"/>
      <c r="O13" s="108" t="s">
        <v>170</v>
      </c>
      <c r="P13" s="34">
        <f t="shared" ref="P13:Z13" si="3">SUM(P8:P11)</f>
        <v>10</v>
      </c>
      <c r="Q13" s="34">
        <f t="shared" si="3"/>
        <v>10</v>
      </c>
      <c r="R13" s="34">
        <f t="shared" si="3"/>
        <v>12</v>
      </c>
      <c r="S13" s="34">
        <f t="shared" si="3"/>
        <v>12</v>
      </c>
      <c r="T13" s="34">
        <f t="shared" si="3"/>
        <v>12</v>
      </c>
      <c r="U13" s="34">
        <f t="shared" si="3"/>
        <v>12</v>
      </c>
      <c r="V13" s="34">
        <f t="shared" si="3"/>
        <v>11</v>
      </c>
      <c r="W13" s="34">
        <f t="shared" si="3"/>
        <v>9</v>
      </c>
      <c r="X13" s="34">
        <f t="shared" si="3"/>
        <v>9</v>
      </c>
      <c r="Y13" s="34">
        <f t="shared" si="3"/>
        <v>9</v>
      </c>
      <c r="Z13" s="34">
        <f t="shared" si="3"/>
        <v>9</v>
      </c>
    </row>
    <row r="14" spans="1:26" ht="64.5" customHeight="1" thickBot="1" x14ac:dyDescent="0.25">
      <c r="A14" s="81" t="s">
        <v>169</v>
      </c>
      <c r="B14" s="79" t="e">
        <f t="shared" ref="B14:L14" si="4">ROUNDDOWN(B13/B12*100,1)</f>
        <v>#DIV/0!</v>
      </c>
      <c r="C14" s="79" t="e">
        <f t="shared" si="4"/>
        <v>#DIV/0!</v>
      </c>
      <c r="D14" s="79" t="e">
        <f t="shared" si="4"/>
        <v>#DIV/0!</v>
      </c>
      <c r="E14" s="79" t="e">
        <f t="shared" si="4"/>
        <v>#DIV/0!</v>
      </c>
      <c r="F14" s="79" t="e">
        <f t="shared" si="4"/>
        <v>#DIV/0!</v>
      </c>
      <c r="G14" s="80" t="e">
        <f t="shared" si="4"/>
        <v>#DIV/0!</v>
      </c>
      <c r="H14" s="80" t="e">
        <f t="shared" si="4"/>
        <v>#DIV/0!</v>
      </c>
      <c r="I14" s="80" t="e">
        <f t="shared" si="4"/>
        <v>#DIV/0!</v>
      </c>
      <c r="J14" s="80" t="e">
        <f t="shared" si="4"/>
        <v>#DIV/0!</v>
      </c>
      <c r="K14" s="79" t="e">
        <f t="shared" si="4"/>
        <v>#DIV/0!</v>
      </c>
      <c r="L14" s="79" t="e">
        <f t="shared" si="4"/>
        <v>#DIV/0!</v>
      </c>
      <c r="N14" s="11"/>
      <c r="O14" s="81" t="s">
        <v>169</v>
      </c>
      <c r="P14" s="79">
        <f t="shared" ref="P14:Z14" si="5">ROUNDDOWN(P13/P12*100,1)</f>
        <v>76.900000000000006</v>
      </c>
      <c r="Q14" s="79">
        <f t="shared" si="5"/>
        <v>76.900000000000006</v>
      </c>
      <c r="R14" s="79">
        <f t="shared" si="5"/>
        <v>80</v>
      </c>
      <c r="S14" s="79">
        <f t="shared" si="5"/>
        <v>80</v>
      </c>
      <c r="T14" s="79">
        <f t="shared" si="5"/>
        <v>80</v>
      </c>
      <c r="U14" s="80">
        <f t="shared" si="5"/>
        <v>80</v>
      </c>
      <c r="V14" s="80">
        <f t="shared" si="5"/>
        <v>73.3</v>
      </c>
      <c r="W14" s="80">
        <f t="shared" si="5"/>
        <v>64.2</v>
      </c>
      <c r="X14" s="80">
        <f t="shared" si="5"/>
        <v>64.2</v>
      </c>
      <c r="Y14" s="79">
        <f t="shared" si="5"/>
        <v>64.2</v>
      </c>
      <c r="Z14" s="79">
        <f t="shared" si="5"/>
        <v>64.2</v>
      </c>
    </row>
    <row r="15" spans="1:26" ht="50.1" customHeight="1" thickTop="1" thickBot="1" x14ac:dyDescent="0.25">
      <c r="A15" s="325" t="s">
        <v>168</v>
      </c>
      <c r="B15" s="294"/>
      <c r="C15" s="295"/>
      <c r="D15" s="296" t="e">
        <f>ROUNDDOWN(SUM(B14:L14)/11,1)</f>
        <v>#DIV/0!</v>
      </c>
      <c r="E15" s="297"/>
      <c r="F15" s="78" t="s">
        <v>37</v>
      </c>
      <c r="K15" s="77"/>
      <c r="L15" s="76"/>
      <c r="N15" s="11"/>
      <c r="O15" s="325" t="s">
        <v>168</v>
      </c>
      <c r="P15" s="294"/>
      <c r="Q15" s="295"/>
      <c r="R15" s="296">
        <f>ROUNDDOWN(SUM(P14:Z14)/11,1)</f>
        <v>73</v>
      </c>
      <c r="S15" s="297"/>
      <c r="T15" s="78" t="s">
        <v>37</v>
      </c>
      <c r="Y15" s="77"/>
      <c r="Z15" s="76"/>
    </row>
    <row r="16" spans="1:26" ht="50.1" customHeight="1" thickTop="1" x14ac:dyDescent="0.2">
      <c r="A16" s="75"/>
      <c r="K16" s="7"/>
      <c r="L16" s="74"/>
      <c r="O16" s="75"/>
      <c r="Y16" s="7"/>
      <c r="Z16" s="74"/>
    </row>
    <row r="19" spans="1:20" ht="30" customHeight="1" x14ac:dyDescent="0.2">
      <c r="A19" s="10"/>
      <c r="B19" s="10"/>
      <c r="C19" s="10"/>
      <c r="D19" s="26"/>
      <c r="E19" s="26"/>
      <c r="F19" s="8"/>
      <c r="O19" s="10"/>
      <c r="P19" s="10"/>
      <c r="Q19" s="10"/>
      <c r="R19" s="26"/>
      <c r="S19" s="26"/>
      <c r="T19" s="8"/>
    </row>
  </sheetData>
  <mergeCells count="6">
    <mergeCell ref="W1:Z1"/>
    <mergeCell ref="A15:C15"/>
    <mergeCell ref="D15:E15"/>
    <mergeCell ref="O15:Q15"/>
    <mergeCell ref="R15:S15"/>
    <mergeCell ref="I1:L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552D6-11ED-446A-9D81-025E590F4670}">
  <sheetPr codeName="Sheet34">
    <tabColor rgb="FF00FF00"/>
    <pageSetUpPr fitToPage="1"/>
  </sheetPr>
  <dimension ref="A1:L17"/>
  <sheetViews>
    <sheetView zoomScaleNormal="100" workbookViewId="0">
      <selection activeCell="X2" sqref="X2"/>
    </sheetView>
  </sheetViews>
  <sheetFormatPr defaultColWidth="9" defaultRowHeight="13.2" x14ac:dyDescent="0.2"/>
  <cols>
    <col min="1" max="1" width="20.6640625" style="6" customWidth="1"/>
    <col min="2" max="4" width="12.6640625" style="6" customWidth="1"/>
    <col min="5" max="5" width="15.6640625" style="6" customWidth="1"/>
    <col min="6" max="6" width="8.21875" style="6" customWidth="1"/>
    <col min="7" max="7" width="8" style="6" customWidth="1"/>
    <col min="8" max="8" width="20.6640625" style="6" customWidth="1"/>
    <col min="9" max="11" width="12.6640625" style="6" customWidth="1"/>
    <col min="12" max="12" width="15.6640625" style="6" customWidth="1"/>
    <col min="13" max="14" width="8" style="6" customWidth="1"/>
    <col min="15" max="16384" width="9" style="6"/>
  </cols>
  <sheetData>
    <row r="1" spans="1:12" s="67" customFormat="1" ht="20.25" customHeight="1" x14ac:dyDescent="0.2">
      <c r="A1" s="92" t="s">
        <v>182</v>
      </c>
      <c r="C1" s="69"/>
      <c r="G1" s="70"/>
      <c r="H1" s="92" t="s">
        <v>182</v>
      </c>
      <c r="J1" s="69"/>
    </row>
    <row r="2" spans="1:12" ht="19.2" x14ac:dyDescent="0.2">
      <c r="A2" s="38" t="s">
        <v>162</v>
      </c>
      <c r="B2" s="37"/>
      <c r="G2" s="11"/>
      <c r="H2" s="38" t="s">
        <v>162</v>
      </c>
      <c r="I2" s="37"/>
    </row>
    <row r="3" spans="1:12" ht="16.2" x14ac:dyDescent="0.2">
      <c r="A3" s="23" t="s">
        <v>132</v>
      </c>
      <c r="B3" s="37"/>
      <c r="G3" s="11"/>
      <c r="H3" s="23" t="s">
        <v>132</v>
      </c>
      <c r="I3" s="37"/>
    </row>
    <row r="4" spans="1:12" ht="14.4" x14ac:dyDescent="0.2">
      <c r="A4" s="64" t="s">
        <v>101</v>
      </c>
      <c r="B4" s="288"/>
      <c r="C4" s="288"/>
      <c r="D4" s="288"/>
      <c r="G4" s="11"/>
      <c r="H4" s="64" t="s">
        <v>101</v>
      </c>
      <c r="I4" s="292" t="s">
        <v>32</v>
      </c>
      <c r="J4" s="292"/>
      <c r="K4" s="292"/>
    </row>
    <row r="5" spans="1:12" ht="16.2" x14ac:dyDescent="0.2">
      <c r="B5" s="37"/>
      <c r="D5" s="99" t="s">
        <v>131</v>
      </c>
      <c r="E5" s="99"/>
      <c r="G5" s="11"/>
      <c r="I5" s="37"/>
      <c r="K5" s="99" t="s">
        <v>131</v>
      </c>
      <c r="L5" s="99"/>
    </row>
    <row r="6" spans="1:12" ht="13.8" thickBot="1" x14ac:dyDescent="0.25">
      <c r="A6" s="98" t="s">
        <v>155</v>
      </c>
      <c r="B6" s="54" t="s">
        <v>111</v>
      </c>
      <c r="C6" s="54" t="s">
        <v>111</v>
      </c>
      <c r="D6" s="53" t="s">
        <v>110</v>
      </c>
      <c r="E6" s="97"/>
      <c r="F6" s="58"/>
      <c r="G6" s="11"/>
      <c r="H6" s="98" t="s">
        <v>155</v>
      </c>
      <c r="I6" s="52" t="s">
        <v>109</v>
      </c>
      <c r="J6" s="52" t="s">
        <v>108</v>
      </c>
      <c r="K6" s="51" t="s">
        <v>107</v>
      </c>
      <c r="L6" s="97"/>
    </row>
    <row r="7" spans="1:12" ht="32.1" customHeight="1" thickBot="1" x14ac:dyDescent="0.25">
      <c r="A7" s="82" t="s">
        <v>176</v>
      </c>
      <c r="B7" s="34"/>
      <c r="C7" s="34"/>
      <c r="D7" s="34"/>
      <c r="E7" s="96"/>
      <c r="G7" s="11"/>
      <c r="H7" s="82" t="s">
        <v>176</v>
      </c>
      <c r="I7" s="33">
        <v>5</v>
      </c>
      <c r="J7" s="33">
        <v>5</v>
      </c>
      <c r="K7" s="33">
        <v>5</v>
      </c>
      <c r="L7" s="96"/>
    </row>
    <row r="8" spans="1:12" ht="32.1" customHeight="1" thickBot="1" x14ac:dyDescent="0.25">
      <c r="A8" s="82" t="s">
        <v>175</v>
      </c>
      <c r="B8" s="34"/>
      <c r="C8" s="34"/>
      <c r="D8" s="34"/>
      <c r="E8" s="96"/>
      <c r="G8" s="11"/>
      <c r="H8" s="82" t="s">
        <v>175</v>
      </c>
      <c r="I8" s="33">
        <v>3</v>
      </c>
      <c r="J8" s="33">
        <v>3</v>
      </c>
      <c r="K8" s="33">
        <v>3</v>
      </c>
      <c r="L8" s="96"/>
    </row>
    <row r="9" spans="1:12" ht="32.1" customHeight="1" thickBot="1" x14ac:dyDescent="0.25">
      <c r="A9" s="82" t="s">
        <v>174</v>
      </c>
      <c r="B9" s="34"/>
      <c r="C9" s="34"/>
      <c r="D9" s="34"/>
      <c r="E9" s="96"/>
      <c r="G9" s="11"/>
      <c r="H9" s="82" t="s">
        <v>174</v>
      </c>
      <c r="I9" s="33">
        <v>7</v>
      </c>
      <c r="J9" s="33">
        <v>8</v>
      </c>
      <c r="K9" s="33">
        <v>8</v>
      </c>
      <c r="L9" s="96"/>
    </row>
    <row r="10" spans="1:12" ht="32.1" customHeight="1" thickBot="1" x14ac:dyDescent="0.25">
      <c r="A10" s="82" t="s">
        <v>173</v>
      </c>
      <c r="B10" s="34"/>
      <c r="C10" s="34"/>
      <c r="D10" s="34"/>
      <c r="E10" s="96"/>
      <c r="G10" s="11"/>
      <c r="H10" s="82" t="s">
        <v>173</v>
      </c>
      <c r="I10" s="33">
        <v>4</v>
      </c>
      <c r="J10" s="33">
        <v>4</v>
      </c>
      <c r="K10" s="33">
        <v>4</v>
      </c>
      <c r="L10" s="96"/>
    </row>
    <row r="11" spans="1:12" ht="32.1" customHeight="1" thickBot="1" x14ac:dyDescent="0.25">
      <c r="A11" s="82" t="s">
        <v>181</v>
      </c>
      <c r="B11" s="34"/>
      <c r="C11" s="34"/>
      <c r="D11" s="34"/>
      <c r="E11" s="96"/>
      <c r="G11" s="11"/>
      <c r="H11" s="82" t="s">
        <v>181</v>
      </c>
      <c r="I11" s="33">
        <v>4</v>
      </c>
      <c r="J11" s="33">
        <v>4</v>
      </c>
      <c r="K11" s="33">
        <v>5</v>
      </c>
      <c r="L11" s="96"/>
    </row>
    <row r="12" spans="1:12" ht="32.1" customHeight="1" thickBot="1" x14ac:dyDescent="0.25">
      <c r="A12" s="82" t="s">
        <v>171</v>
      </c>
      <c r="B12" s="34"/>
      <c r="C12" s="34"/>
      <c r="D12" s="34"/>
      <c r="E12" s="96"/>
      <c r="G12" s="11"/>
      <c r="H12" s="82" t="s">
        <v>171</v>
      </c>
      <c r="I12" s="33">
        <v>2</v>
      </c>
      <c r="J12" s="33">
        <v>2</v>
      </c>
      <c r="K12" s="33">
        <v>2</v>
      </c>
      <c r="L12" s="96"/>
    </row>
    <row r="13" spans="1:12" ht="32.1" customHeight="1" thickBot="1" x14ac:dyDescent="0.25">
      <c r="A13" s="82" t="s">
        <v>124</v>
      </c>
      <c r="B13" s="34">
        <f>SUM(B7:B12)</f>
        <v>0</v>
      </c>
      <c r="C13" s="34">
        <f>SUM(C7:C12)</f>
        <v>0</v>
      </c>
      <c r="D13" s="34">
        <f>SUM(D7:D12)</f>
        <v>0</v>
      </c>
      <c r="E13" s="96"/>
      <c r="G13" s="11"/>
      <c r="H13" s="82" t="s">
        <v>124</v>
      </c>
      <c r="I13" s="34">
        <f>SUM(I7:I12)</f>
        <v>25</v>
      </c>
      <c r="J13" s="34">
        <f>SUM(J7:J12)</f>
        <v>26</v>
      </c>
      <c r="K13" s="34">
        <f>SUM(K7:K12)</f>
        <v>27</v>
      </c>
      <c r="L13" s="96"/>
    </row>
    <row r="14" spans="1:12" ht="48" customHeight="1" thickBot="1" x14ac:dyDescent="0.25">
      <c r="A14" s="82" t="s">
        <v>180</v>
      </c>
      <c r="B14" s="34">
        <f>SUM(B9:B12)</f>
        <v>0</v>
      </c>
      <c r="C14" s="34">
        <f>SUM(C9:C12)</f>
        <v>0</v>
      </c>
      <c r="D14" s="34">
        <f>SUM(D9:D12)</f>
        <v>0</v>
      </c>
      <c r="E14" s="7"/>
      <c r="F14" s="95"/>
      <c r="G14" s="94"/>
      <c r="H14" s="82" t="s">
        <v>180</v>
      </c>
      <c r="I14" s="34">
        <f>SUM(I9:I12)</f>
        <v>17</v>
      </c>
      <c r="J14" s="34">
        <f>SUM(J9:J12)</f>
        <v>18</v>
      </c>
      <c r="K14" s="34">
        <f>SUM(K9:K12)</f>
        <v>19</v>
      </c>
    </row>
    <row r="15" spans="1:12" ht="38.1" customHeight="1" thickBot="1" x14ac:dyDescent="0.25">
      <c r="A15" s="81" t="s">
        <v>179</v>
      </c>
      <c r="B15" s="80" t="e">
        <f>ROUNDDOWN(B14/B13*100,1)</f>
        <v>#DIV/0!</v>
      </c>
      <c r="C15" s="80" t="e">
        <f>ROUNDDOWN(C14/C13*100,1)</f>
        <v>#DIV/0!</v>
      </c>
      <c r="D15" s="80" t="e">
        <f>ROUNDDOWN(D14/D13*100,1)</f>
        <v>#DIV/0!</v>
      </c>
      <c r="G15" s="11"/>
      <c r="H15" s="81" t="s">
        <v>179</v>
      </c>
      <c r="I15" s="80">
        <f>ROUNDDOWN(I14/I13*100,1)</f>
        <v>68</v>
      </c>
      <c r="J15" s="80">
        <f>ROUNDDOWN(J14/J13*100,1)</f>
        <v>69.2</v>
      </c>
      <c r="K15" s="80">
        <f>ROUNDDOWN(K14/K13*100,1)</f>
        <v>70.3</v>
      </c>
    </row>
    <row r="16" spans="1:12" ht="45" customHeight="1" thickTop="1" thickBot="1" x14ac:dyDescent="0.25">
      <c r="A16" s="325" t="s">
        <v>178</v>
      </c>
      <c r="B16" s="294"/>
      <c r="C16" s="295"/>
      <c r="D16" s="93" t="e">
        <f>ROUNDDOWN(SUM(B15:D15)/3,1)</f>
        <v>#DIV/0!</v>
      </c>
      <c r="E16" s="23" t="s">
        <v>37</v>
      </c>
      <c r="F16" s="8"/>
      <c r="G16" s="11"/>
      <c r="H16" s="325" t="s">
        <v>178</v>
      </c>
      <c r="I16" s="294"/>
      <c r="J16" s="295"/>
      <c r="K16" s="93">
        <f>ROUNDDOWN(SUM(I15:K15)/3,1)</f>
        <v>69.099999999999994</v>
      </c>
      <c r="L16" s="23" t="s">
        <v>37</v>
      </c>
    </row>
    <row r="17" ht="13.8" thickTop="1" x14ac:dyDescent="0.2"/>
  </sheetData>
  <mergeCells count="4">
    <mergeCell ref="A16:C16"/>
    <mergeCell ref="H16:J16"/>
    <mergeCell ref="B4:D4"/>
    <mergeCell ref="I4:K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(同)提出物一覧</vt:lpstr>
      <vt:lpstr>別紙２-３</vt:lpstr>
      <vt:lpstr>参考計算書A1同行援護（人材・前年度）</vt:lpstr>
      <vt:lpstr>参考計算書A2同行援護（人材・３月間）</vt:lpstr>
      <vt:lpstr>参考計算書B1同行援護（利用者数・前年度）</vt:lpstr>
      <vt:lpstr>参考計算書B1同行援護（利用回数・前年度）</vt:lpstr>
      <vt:lpstr>参考計算書B2同行援護（利用者数・３月間）</vt:lpstr>
      <vt:lpstr>参考計算書B2同行援護（利用回数・３月間）</vt:lpstr>
      <vt:lpstr>参考計算書C1同行援護Ⅳ（利用者数・前年度）</vt:lpstr>
      <vt:lpstr>参考計算書C2同行援護Ⅳ（利用者数・３月間）</vt:lpstr>
      <vt:lpstr>'参考計算書A1同行援護（人材・前年度）'!Print_Area</vt:lpstr>
      <vt:lpstr>'参考計算書A2同行援護（人材・３月間）'!Print_Area</vt:lpstr>
      <vt:lpstr>'参考計算書B1同行援護（利用回数・前年度）'!Print_Area</vt:lpstr>
      <vt:lpstr>'参考計算書B1同行援護（利用者数・前年度）'!Print_Area</vt:lpstr>
      <vt:lpstr>'参考計算書B2同行援護（利用回数・３月間）'!Print_Area</vt:lpstr>
      <vt:lpstr>'参考計算書B2同行援護（利用者数・３月間）'!Print_Area</vt:lpstr>
      <vt:lpstr>'参考計算書C1同行援護Ⅳ（利用者数・前年度）'!Print_Area</vt:lpstr>
      <vt:lpstr>'参考計算書C2同行援護Ⅳ（利用者数・３月間）'!Print_Area</vt:lpstr>
      <vt:lpstr>'別紙２-３'!Print_Area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dcterms:created xsi:type="dcterms:W3CDTF">2025-06-09T05:43:07Z</dcterms:created>
  <dcterms:modified xsi:type="dcterms:W3CDTF">2026-07-16T06:00:27Z</dcterms:modified>
</cp:coreProperties>
</file>